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TEC!$B$2:$Z$68</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l="1"/>
  <c r="B4" i="47"/>
  <c r="B7" i="47"/>
  <c r="H13" i="47"/>
  <c r="H15" i="47"/>
  <c r="K48" i="56" l="1"/>
  <c r="S41" i="56"/>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S27" i="56"/>
  <c r="S26" i="56"/>
  <c r="S25" i="56"/>
  <c r="G6" i="61" l="1"/>
  <c r="F9" i="61"/>
  <c r="F6" i="6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<sst xmlns="http://schemas.openxmlformats.org/spreadsheetml/2006/main" count="592" uniqueCount="336">
  <si>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</si>
  <si>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</si>
  <si>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</si>
  <si>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</si>
  <si>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</si>
  <si>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</si>
  <si>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</si>
  <si>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</si>
  <si>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</si>
  <si>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</si>
  <si>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</si>
  <si>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</si>
  <si>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</si>
  <si>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</si>
  <si>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</si>
  <si>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</si>
  <si>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</si>
  <si>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</si>
  <si>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</si>
  <si>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</si>
  <si>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</si>
  <si>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</si>
  <si>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</si>
  <si>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</si>
  <si>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</si>
  <si>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</si>
  <si>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</si>
  <si>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</si>
  <si>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</si>
  <si>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</si>
  <si>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</si>
  <si>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</si>
  <si>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</si>
  <si>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</si>
  <si>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</si>
  <si>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</si>
  <si>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</si>
  <si>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</si>
  <si>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</si>
  <si>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</si>
  <si>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</si>
  <si>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</si>
  <si>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</si>
  <si>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</si>
  <si>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</si>
  <si>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</si>
  <si>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</si>
  <si>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</si>
  <si>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</si>
  <si>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</si>
  <si>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</si>
  <si>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</si>
  <si>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</si>
  <si>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</si>
  <si>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</si>
  <si>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</si>
  <si>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</si>
  <si>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</si>
  <si>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</si>
  <si>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</si>
  <si>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</si>
  <si>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</si>
  <si>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</si>
  <si>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</si>
  <si>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</si>
  <si>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</si>
  <si>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</si>
  <si>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</si>
  <si>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</si>
  <si>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</si>
  <si>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</si>
  <si>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</si>
  <si>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</si>
  <si>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</si>
  <si>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</si>
  <si>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</si>
  <si>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</si>
  <si>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</si>
  <si>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</si>
  <si>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</si>
  <si>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</si>
  <si>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</si>
  <si>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</si>
  <si>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</si>
  <si>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</si>
  <si>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</si>
  <si>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</si>
  <si>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</si>
  <si>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</si>
  <si>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</si>
  <si>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</si>
  <si>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</si>
  <si>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</si>
  <si>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</si>
  <si>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</si>
  <si>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</si>
  <si>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</si>
  <si>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</si>
  <si>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</si>
  <si>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</si>
  <si>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</si>
  <si>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</si>
  <si>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</si>
  <si>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</si>
  <si>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</si>
  <si>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</si>
  <si>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</si>
  <si>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</si>
  <si>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</si>
  <si>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</si>
  <si>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</si>
  <si>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</si>
  <si>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</si>
  <si>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</si>
  <si>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</si>
  <si>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</si>
  <si>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</si>
  <si>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</si>
  <si>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</si>
  <si>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</si>
  <si>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</si>
  <si>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</si>
  <si>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</si>
  <si>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</si>
  <si>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</si>
  <si>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</si>
  <si>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</si>
  <si>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</si>
  <si>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</si>
  <si>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</si>
  <si>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</si>
  <si>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</si>
  <si>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</si>
  <si>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</si>
  <si>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</si>
  <si>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</si>
  <si>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</si>
  <si>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</si>
  <si>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</si>
  <si>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</si>
  <si>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</si>
  <si>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</si>
  <si>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</si>
  <si>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</si>
  <si>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</si>
  <si>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</si>
  <si>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</si>
  <si>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</si>
  <si>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</si>
  <si>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</si>
  <si>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</si>
  <si>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</si>
  <si>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</si>
  <si>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</si>
  <si>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</si>
  <si>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</si>
  <si>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</si>
  <si>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</si>
  <si>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</si>
  <si>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</si>
  <si>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</si>
  <si>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</si>
  <si>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</si>
  <si>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</si>
  <si>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</si>
  <si>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</si>
  <si>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</si>
  <si>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</si>
  <si>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</si>
  <si>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</si>
  <si>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</si>
  <si>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</si>
  <si>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</si>
  <si>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</si>
  <si>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</si>
  <si>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</si>
  <si>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</si>
  <si>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</si>
  <si>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</si>
  <si>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</si>
  <si>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</si>
  <si>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</si>
  <si>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</si>
  <si>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</si>
  <si>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</si>
  <si>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</si>
  <si>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</si>
  <si>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</si>
  <si>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</si>
  <si>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</si>
  <si>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</si>
  <si>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</si>
  <si>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</si>
  <si>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</si>
  <si>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</si>
  <si>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</si>
  <si>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</si>
  <si>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</si>
  <si>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</si>
  <si>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</si>
  <si>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</si>
  <si>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</si>
  <si>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</si>
  <si>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</si>
  <si>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</si>
  <si>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</si>
  <si>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</si>
  <si>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</si>
  <si>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</si>
  <si>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</si>
  <si>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</si>
  <si>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</si>
  <si>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</si>
  <si>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</si>
  <si>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</si>
  <si>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</si>
  <si>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</si>
  <si>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</si>
  <si>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</si>
  <si>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</si>
  <si>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</si>
  <si>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</si>
  <si>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</si>
  <si>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</si>
  <si>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</si>
  <si>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</si>
  <si>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</si>
  <si>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</si>
  <si>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</si>
  <si>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</si>
  <si>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</si>
  <si>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</si>
  <si>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</si>
  <si>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</si>
  <si>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</si>
  <si>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</si>
  <si>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</si>
  <si>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</si>
  <si>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</si>
  <si>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</si>
  <si>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</si>
  <si>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</si>
  <si>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</si>
  <si>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</si>
  <si>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</si>
  <si>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</si>
  <si>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</si>
  <si>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</si>
  <si>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</si>
  <si>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</si>
  <si>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</si>
  <si>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</si>
  <si>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</si>
  <si>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</si>
  <si>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</si>
  <si>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</si>
  <si>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</si>
  <si>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</si>
  <si>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</si>
  <si>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</si>
  <si>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</si>
  <si>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</si>
  <si>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</si>
  <si>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</si>
  <si>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</si>
  <si>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</si>
  <si>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</si>
  <si>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</si>
  <si>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</si>
  <si>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</si>
  <si>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</si>
  <si>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</si>
  <si>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</si>
  <si>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</si>
  <si>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</si>
  <si>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</si>
  <si>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</si>
  <si>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</si>
  <si>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</si>
  <si>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</si>
  <si>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</si>
  <si>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</si>
  <si>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</si>
  <si>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</si>
  <si>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</si>
  <si>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</si>
  <si>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</si>
  <si>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</si>
  <si>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</si>
  <si>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</si>
  <si>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</si>
  <si>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     La Empresa fabricante deberá contar con Certificación en Calidad y Proceso de Fabricación ISO 9001 - 2008.</t>
  </si>
  <si>
    <t>ii.    En general el suministro del paquete de compra, objeto de esta precalificación debe cumplir con las siguientes normas:</t>
  </si>
  <si>
    <t>Normas Chilenas</t>
  </si>
  <si>
    <t>a.  NCh 2369 Diseño Sísmico Instalaciones Industriales</t>
  </si>
  <si>
    <t>v.    Disponer de servicios de asistencia técnica calificada para supervisión en el montaje, precomisionamiento, comisionamiento, y puesta en operación de los equipos en terreno.</t>
  </si>
  <si>
    <t>vi.   Capacidad para disponer servicios de capacitación para niveles diferenciados de operación y mantenimiento (Supervisor y operador) en fábrica y en terreno.</t>
  </si>
  <si>
    <r>
      <t>viii.</t>
    </r>
    <r>
      <rPr>
        <sz val="7"/>
        <color theme="1"/>
        <rFont val="Times New Roman"/>
        <family val="1"/>
      </rPr>
      <t>   </t>
    </r>
    <r>
      <rPr>
        <sz val="9.5"/>
        <color theme="1"/>
        <rFont val="Arial"/>
        <family val="2"/>
      </rPr>
      <t>Garantizar stock de repuestos operacionales disponibles en el país o máximo plazo de dos semanas para su disponibilidad en bodegas de la División Salvador.</t>
    </r>
  </si>
  <si>
    <r>
      <t>ix.</t>
    </r>
    <r>
      <rPr>
        <sz val="7"/>
        <color theme="1"/>
        <rFont val="Times New Roman"/>
        <family val="1"/>
      </rPr>
      <t>    </t>
    </r>
    <r>
      <rPr>
        <sz val="9.5"/>
        <color theme="1"/>
        <rFont val="Arial"/>
        <family val="2"/>
      </rPr>
      <t xml:space="preserve">Garantizar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 </t>
    </r>
  </si>
  <si>
    <t>iii.   Experiencia comprobada en los últimos 5 (cinco) años de suministro similar o equivalente al requerido en este paquete de compra, para la Gran Minería. Se requiere que el proveedor presente documentación de suministro que acrediten tal experiencia.</t>
  </si>
  <si>
    <t>La empresa completa formato en miles de dolares, clasificada de acuerdo NIC1</t>
  </si>
  <si>
    <t>Portal de Compras 8000000545</t>
  </si>
  <si>
    <t>CODELCO - Salvador</t>
  </si>
  <si>
    <t>La empresa completa formato en miles de dolares y clasifica de acuerdo a normas NIC1</t>
  </si>
  <si>
    <t>iv.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</si>
  <si>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 xml:space="preserve">Los proponentes deberán completar la información señalada en el archivo Excel ANT, hoja TEC y presentar la siguiente documentación de respaldo: </t>
  </si>
  <si>
    <t>BATERÍAS DE HIDROCICLONES</t>
  </si>
  <si>
    <t>04 Baterías de Hidrociclones para la Planta de Molienda, - Sección 1 a 4, completas que incluyen:</t>
  </si>
  <si>
    <t>- 4 hidrociclones por batería (3 operando + 1 stand by), completos (incluye revestimientos).</t>
  </si>
  <si>
    <t>- Distribuidor radial.</t>
  </si>
  <si>
    <t>- Ductos de alimentación desde distribuidor a Hidrociclones.</t>
  </si>
  <si>
    <t>- Válvulas de cuchillo.</t>
  </si>
  <si>
    <t>- Cajón de descarga.</t>
  </si>
  <si>
    <t>- Panel de control</t>
  </si>
  <si>
    <t>- Plataformas, barandas</t>
  </si>
  <si>
    <t>- Protecciones para mantención y operación del equipo</t>
  </si>
  <si>
    <t>- Estructura de soportación de la batería</t>
  </si>
  <si>
    <t>- Instrumentación asociada.</t>
  </si>
  <si>
    <t>01 Batería de Hidrociclones para la Planta de Molienda, - Sección 5, completa que incluye:</t>
  </si>
  <si>
    <t>- 5 hidrociclones por batería (4 operando + 1 stand by), completos (incluye revestimientos).</t>
  </si>
  <si>
    <t>01 Batería de Hidrociclones para la Planta de Remolienda, completa que incluye:</t>
  </si>
  <si>
    <t>- 8 hidrociclones por batería (7 operando + 1 stand by), completos (incluye revestimientos).</t>
  </si>
  <si>
    <t>a.  ANSI American National Standards Institute</t>
  </si>
  <si>
    <t>b.  ASME American Society of Mechanical Engineers</t>
  </si>
  <si>
    <t>c.  ASTM American Society for Testing Material</t>
  </si>
  <si>
    <t>d.  AWS American Welding Society</t>
  </si>
  <si>
    <t>e.  HI Hydraulic Institute</t>
  </si>
  <si>
    <t>f.   ISO International Organization for Standardization, including Mobile Continuous Bulk Handling Equipment, Part I, Rules for the Design of Structures</t>
  </si>
  <si>
    <t>g.  OSHA Occupational Safety and Health Administration</t>
  </si>
  <si>
    <t>h.  NEMA National Electrical Manufacturer's Association</t>
  </si>
  <si>
    <r>
      <t>vii.</t>
    </r>
    <r>
      <rPr>
        <sz val="7"/>
        <color theme="1"/>
        <rFont val="Times New Roman"/>
        <family val="1"/>
      </rPr>
      <t xml:space="preserve">   </t>
    </r>
    <r>
      <rPr>
        <sz val="9.5"/>
        <color theme="1"/>
        <rFont val="Arial"/>
        <family val="2"/>
      </rPr>
      <t>Capacidad de suministrar garantías por falla de partes o suministro total de los equipos por al menos 24 meses de operación o 36 meses, desde su salida de fábrica, lo que ocurra primero.</t>
    </r>
  </si>
  <si>
    <t>8000000569</t>
  </si>
  <si>
    <t>La empresa indica órdenes de compra ejecutadas y contactos (últimos 5 años)</t>
  </si>
  <si>
    <t>ÓRDENES DE COMPRA ÚLTIMOS 5 AÑOS</t>
  </si>
  <si>
    <t>Indica órdenes de compra ejecutadas y contactos (últimos 5 años)</t>
  </si>
  <si>
    <t>La empresa entrega respaldos de esta información de forma fidedigna y  clasificada según NIC1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</si>
</sst>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8"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7"/>
      <color theme="1"/>
      <name val="Times New Roman"/>
      <family val="1"/>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8">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1" fillId="0" borderId="0" xfId="0" quotePrefix="1" applyFont="1" applyBorder="1" applyAlignment="1" applyProtection="1">
      <alignment horizontal="left" vertical="top" indent="1"/>
      <protection locked="0"/>
    </xf>
    <xf numFmtId="0" fontId="1" fillId="0" borderId="0" xfId="0" applyFont="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1" fillId="0" borderId="0" xfId="0" quotePrefix="1" applyFont="1" applyBorder="1" applyAlignment="1" applyProtection="1">
      <alignment horizontal="left" vertical="top" wrapText="1" indent="1"/>
      <protection locked="0"/>
    </xf>
    <xf numFmtId="0" fontId="7" fillId="0" borderId="18" xfId="0" applyFont="1" applyBorder="1" applyAlignment="1" applyProtection="1">
      <alignment vertical="center"/>
      <protection locked="0"/>
    </xf>
    <xf numFmtId="0" fontId="1" fillId="0" borderId="0" xfId="0" quotePrefix="1" applyFont="1" applyBorder="1" applyAlignment="1" applyProtection="1">
      <alignment horizontal="left" vertical="top"/>
      <protection locked="0"/>
    </xf>
    <xf numFmtId="0" fontId="17" fillId="0" borderId="16" xfId="0" applyFont="1" applyBorder="1" applyAlignment="1" applyProtection="1">
      <alignment vertical="center"/>
      <protection locked="0"/>
    </xf>
    <xf numFmtId="0" fontId="3" fillId="0" borderId="0" xfId="3" applyFont="1" applyBorder="1" applyAlignment="1" applyProtection="1">
      <alignment vertical="center"/>
      <protection locked="0"/>
    </xf>
    <xf numFmtId="0" fontId="17" fillId="0" borderId="15" xfId="0"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7" fillId="0" borderId="27" xfId="0" applyFont="1" applyBorder="1" applyAlignment="1">
      <alignment horizontal="left" vertical="center" wrapText="1"/>
    </xf>
    <xf numFmtId="0" fontId="37" fillId="0" borderId="1" xfId="0" applyFont="1" applyBorder="1" applyAlignment="1">
      <alignment horizontal="left" vertical="center" wrapText="1"/>
    </xf>
    <xf numFmtId="0" fontId="37" fillId="0" borderId="31" xfId="0" applyFont="1" applyBorder="1" applyAlignment="1">
      <alignment horizontal="left" vertical="center" wrapText="1"/>
    </xf>
    <xf numFmtId="0" fontId="37" fillId="0" borderId="27" xfId="0" applyFont="1" applyFill="1" applyBorder="1" applyAlignment="1">
      <alignment horizontal="left" vertical="center" wrapText="1"/>
    </xf>
    <xf numFmtId="0" fontId="37" fillId="0" borderId="1" xfId="0" applyFont="1" applyFill="1" applyBorder="1" applyAlignment="1">
      <alignment horizontal="left" vertical="center" wrapText="1"/>
    </xf>
    <xf numFmtId="0" fontId="37" fillId="0" borderId="31" xfId="0" applyFont="1" applyFill="1" applyBorder="1" applyAlignment="1">
      <alignment horizontal="left" vertical="center" wrapText="1"/>
    </xf>
    <xf numFmtId="0" fontId="37" fillId="0" borderId="38" xfId="0" applyFont="1" applyBorder="1" applyAlignment="1">
      <alignment horizontal="left" vertical="center" wrapText="1"/>
    </xf>
    <xf numFmtId="0" fontId="37" fillId="0" borderId="25" xfId="0" applyFont="1" applyBorder="1" applyAlignment="1">
      <alignment horizontal="left" vertical="center"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quotePrefix="1" applyFont="1" applyBorder="1" applyAlignment="1" applyProtection="1">
      <alignment horizontal="left" vertical="top" wrapText="1" indent="1"/>
      <protection locked="0"/>
    </xf>
    <xf numFmtId="0" fontId="1" fillId="0" borderId="0" xfId="0" applyFont="1" applyBorder="1" applyAlignment="1" applyProtection="1">
      <alignment horizontal="left" vertical="top" wrapText="1" indent="1"/>
      <protection locked="0"/>
    </xf>
    <xf numFmtId="0" fontId="1" fillId="0" borderId="3" xfId="0" quotePrefix="1" applyFont="1" applyBorder="1" applyAlignment="1" applyProtection="1">
      <alignment horizontal="left" vertical="top" wrapText="1" indent="1"/>
      <protection locked="0"/>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778026</xdr:colOff>
      <xdr:row>20</xdr:row>
      <xdr:rowOff>175487</xdr:rowOff>
    </xdr:from>
    <xdr:to>
      <xdr:col>32</xdr:col>
      <xdr:colOff>217485</xdr:colOff>
      <xdr:row>29</xdr:row>
      <xdr:rowOff>67021</xdr:rowOff>
    </xdr:to>
    <xdr:sp macro="" textlink="">
      <xdr:nvSpPr>
        <xdr:cNvPr id="8" name="3 Flecha izquierda"/>
        <xdr:cNvSpPr/>
      </xdr:nvSpPr>
      <xdr:spPr>
        <a:xfrm rot="19256938">
          <a:off x="10479919" y="3781380"/>
          <a:ext cx="3385530" cy="1606034"/>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67854</xdr:colOff>
      <xdr:row>65</xdr:row>
      <xdr:rowOff>168728</xdr:rowOff>
    </xdr:from>
    <xdr:to>
      <xdr:col>32</xdr:col>
      <xdr:colOff>260339</xdr:colOff>
      <xdr:row>71</xdr:row>
      <xdr:rowOff>41888</xdr:rowOff>
    </xdr:to>
    <xdr:sp macro="" textlink="">
      <xdr:nvSpPr>
        <xdr:cNvPr id="6" name="2 Flecha izquierda"/>
        <xdr:cNvSpPr/>
      </xdr:nvSpPr>
      <xdr:spPr>
        <a:xfrm rot="19256938">
          <a:off x="10572568" y="7543799"/>
          <a:ext cx="3335735" cy="138355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4" sqref="E14"/>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0" t="s">
        <v>194</v>
      </c>
      <c r="D2" s="331"/>
      <c r="E2" s="331"/>
      <c r="F2" s="331"/>
      <c r="G2" s="331"/>
      <c r="H2" s="331"/>
      <c r="I2" s="331"/>
      <c r="J2" s="331"/>
      <c r="K2" s="331"/>
      <c r="L2" s="331"/>
      <c r="M2" s="331"/>
      <c r="N2" s="332"/>
    </row>
    <row r="3" spans="2:14" ht="10.15" customHeight="1" x14ac:dyDescent="0.25">
      <c r="B3" s="239"/>
    </row>
    <row r="4" spans="2:14" ht="15" customHeight="1" x14ac:dyDescent="0.25">
      <c r="B4" s="1" t="s">
        <v>64</v>
      </c>
      <c r="C4" s="330" t="s">
        <v>302</v>
      </c>
      <c r="D4" s="331"/>
      <c r="E4" s="331"/>
      <c r="F4" s="331"/>
      <c r="G4" s="331"/>
      <c r="H4" s="331"/>
      <c r="I4" s="331"/>
      <c r="J4" s="331"/>
      <c r="K4" s="331"/>
      <c r="L4" s="331"/>
      <c r="M4" s="331"/>
      <c r="N4" s="332"/>
    </row>
    <row r="5" spans="2:14" ht="10.15" customHeight="1" x14ac:dyDescent="0.25">
      <c r="B5" s="239"/>
    </row>
    <row r="6" spans="2:14" ht="26.25" customHeight="1" x14ac:dyDescent="0.25">
      <c r="B6" s="1" t="s">
        <v>192</v>
      </c>
      <c r="C6" s="327" t="s">
        <v>306</v>
      </c>
      <c r="D6" s="328"/>
      <c r="E6" s="328"/>
      <c r="F6" s="328"/>
      <c r="G6" s="328"/>
      <c r="H6" s="328"/>
      <c r="I6" s="328"/>
      <c r="J6" s="328"/>
      <c r="K6" s="328"/>
      <c r="L6" s="328"/>
      <c r="M6" s="328"/>
      <c r="N6" s="329"/>
    </row>
    <row r="7" spans="2:14" ht="10.15" customHeight="1" x14ac:dyDescent="0.25">
      <c r="B7" s="239"/>
    </row>
    <row r="8" spans="2:14" ht="10.15" customHeight="1" x14ac:dyDescent="0.25"/>
    <row r="9" spans="2:14" ht="15" customHeight="1" x14ac:dyDescent="0.25">
      <c r="B9" s="1" t="s">
        <v>65</v>
      </c>
      <c r="C9" s="25"/>
      <c r="D9" s="240"/>
      <c r="E9" s="53" t="s">
        <v>331</v>
      </c>
      <c r="F9" s="241"/>
      <c r="G9" s="53" t="s">
        <v>195</v>
      </c>
      <c r="H9" s="241"/>
      <c r="I9" s="53" t="s">
        <v>234</v>
      </c>
      <c r="J9" s="242"/>
      <c r="K9" s="26" t="str">
        <f>IF(OR(E9="",G9="",I9=""),"",CONCATENATE("PRECALIFICACIÓN SRM ",C9," ",D9," ",UPPER(E9)," ",F9," ",G9," ",H9," ",I9))</f>
        <v>PRECALIFICACIÓN SRM   8000000569  DAP  2019</v>
      </c>
      <c r="L9" s="26"/>
    </row>
    <row r="10" spans="2:14" ht="15" customHeight="1" x14ac:dyDescent="0.25">
      <c r="B10" s="239"/>
      <c r="E10" s="324" t="s">
        <v>66</v>
      </c>
      <c r="G10" s="324" t="s">
        <v>67</v>
      </c>
      <c r="I10" s="324" t="s">
        <v>63</v>
      </c>
      <c r="J10" s="237"/>
    </row>
    <row r="11" spans="2:14" ht="15" customHeight="1" x14ac:dyDescent="0.25">
      <c r="B11" s="239"/>
      <c r="E11" s="326"/>
      <c r="G11" s="325"/>
      <c r="I11" s="325"/>
      <c r="J11" s="238"/>
    </row>
    <row r="65" spans="2:2" ht="15" customHeight="1" x14ac:dyDescent="0.25">
      <c r="B65" s="113" t="s">
        <v>73</v>
      </c>
    </row>
    <row r="66" spans="2:2" ht="15" customHeight="1" x14ac:dyDescent="0.25">
      <c r="B66" s="113" t="s">
        <v>206</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0" t="str">
        <f>G00!H13:Z13</f>
        <v>"Nombre de empresa"</v>
      </c>
      <c r="I13" s="441"/>
      <c r="J13" s="441"/>
      <c r="K13" s="441"/>
      <c r="L13" s="441"/>
      <c r="M13" s="441"/>
      <c r="N13" s="441"/>
      <c r="O13" s="441"/>
      <c r="P13" s="441"/>
      <c r="Q13" s="441"/>
      <c r="R13" s="441"/>
      <c r="S13" s="441"/>
      <c r="T13" s="441"/>
      <c r="U13" s="441"/>
      <c r="V13" s="441"/>
      <c r="W13" s="441"/>
      <c r="X13" s="441"/>
      <c r="Y13" s="441"/>
      <c r="Z13" s="44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t="s">
        <v>2</v>
      </c>
      <c r="W15" s="452">
        <f ca="1">RESUMEN!T11</f>
        <v>43587</v>
      </c>
      <c r="X15" s="453"/>
      <c r="Y15" s="453"/>
      <c r="Z15" s="45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3" t="s">
        <v>48</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273</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39" t="s">
        <v>191</v>
      </c>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23"/>
    </row>
    <row r="22" spans="2:27" ht="15" customHeight="1" x14ac:dyDescent="0.25">
      <c r="B22" s="121"/>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23"/>
    </row>
    <row r="23" spans="2:27" ht="15" customHeight="1" x14ac:dyDescent="0.25">
      <c r="B23" s="121"/>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123"/>
    </row>
    <row r="24" spans="2:27" ht="15" customHeight="1" x14ac:dyDescent="0.25">
      <c r="B24" s="121"/>
      <c r="C24" s="439"/>
      <c r="D24" s="439"/>
      <c r="E24" s="439"/>
      <c r="F24" s="439"/>
      <c r="G24" s="439"/>
      <c r="H24" s="439"/>
      <c r="I24" s="439"/>
      <c r="J24" s="439"/>
      <c r="K24" s="439"/>
      <c r="L24" s="439"/>
      <c r="M24" s="439"/>
      <c r="N24" s="439"/>
      <c r="O24" s="439"/>
      <c r="P24" s="439"/>
      <c r="Q24" s="439"/>
      <c r="R24" s="439"/>
      <c r="S24" s="439"/>
      <c r="T24" s="439"/>
      <c r="U24" s="439"/>
      <c r="V24" s="439"/>
      <c r="W24" s="439"/>
      <c r="X24" s="439"/>
      <c r="Y24" s="439"/>
      <c r="Z24" s="439"/>
      <c r="AA24" s="123"/>
    </row>
    <row r="25" spans="2:27" ht="34.5" customHeight="1" x14ac:dyDescent="0.25">
      <c r="B25" s="121"/>
      <c r="C25" s="439"/>
      <c r="D25" s="439"/>
      <c r="E25" s="439"/>
      <c r="F25" s="439"/>
      <c r="G25" s="439"/>
      <c r="H25" s="439"/>
      <c r="I25" s="439"/>
      <c r="J25" s="439"/>
      <c r="K25" s="439"/>
      <c r="L25" s="439"/>
      <c r="M25" s="439"/>
      <c r="N25" s="439"/>
      <c r="O25" s="439"/>
      <c r="P25" s="439"/>
      <c r="Q25" s="439"/>
      <c r="R25" s="439"/>
      <c r="S25" s="439"/>
      <c r="T25" s="439"/>
      <c r="U25" s="439"/>
      <c r="V25" s="439"/>
      <c r="W25" s="439"/>
      <c r="X25" s="439"/>
      <c r="Y25" s="439"/>
      <c r="Z25" s="43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0" t="s">
        <v>224</v>
      </c>
      <c r="J28" s="431"/>
      <c r="K28" s="431"/>
      <c r="L28" s="431"/>
      <c r="M28" s="431"/>
      <c r="N28" s="431"/>
      <c r="O28" s="431"/>
      <c r="P28" s="431"/>
      <c r="Q28" s="431"/>
      <c r="R28" s="431"/>
      <c r="S28" s="431"/>
      <c r="T28" s="432"/>
      <c r="U28" s="126"/>
      <c r="V28" s="126"/>
      <c r="W28" s="126"/>
      <c r="X28" s="126"/>
      <c r="Y28" s="126"/>
      <c r="Z28" s="126"/>
      <c r="AA28" s="128"/>
    </row>
    <row r="29" spans="2:27" ht="15" customHeight="1" x14ac:dyDescent="0.25">
      <c r="B29" s="121"/>
      <c r="C29" s="122"/>
      <c r="D29" s="126"/>
      <c r="E29" s="126"/>
      <c r="F29" s="126"/>
      <c r="G29" s="126"/>
      <c r="H29" s="126"/>
      <c r="I29" s="433"/>
      <c r="J29" s="434"/>
      <c r="K29" s="434"/>
      <c r="L29" s="434"/>
      <c r="M29" s="434"/>
      <c r="N29" s="434"/>
      <c r="O29" s="434"/>
      <c r="P29" s="434"/>
      <c r="Q29" s="434"/>
      <c r="R29" s="434"/>
      <c r="S29" s="434"/>
      <c r="T29" s="435"/>
      <c r="U29" s="126"/>
      <c r="V29" s="126"/>
      <c r="W29" s="126"/>
      <c r="X29" s="126"/>
      <c r="Y29" s="126"/>
      <c r="Z29" s="126"/>
      <c r="AA29" s="123"/>
    </row>
    <row r="30" spans="2:27" ht="15" customHeight="1" x14ac:dyDescent="0.25">
      <c r="B30" s="121"/>
      <c r="C30" s="122"/>
      <c r="D30" s="118"/>
      <c r="E30" s="122"/>
      <c r="F30" s="122"/>
      <c r="G30" s="122"/>
      <c r="H30" s="122"/>
      <c r="I30" s="433"/>
      <c r="J30" s="434"/>
      <c r="K30" s="434"/>
      <c r="L30" s="434"/>
      <c r="M30" s="434"/>
      <c r="N30" s="434"/>
      <c r="O30" s="434"/>
      <c r="P30" s="434"/>
      <c r="Q30" s="434"/>
      <c r="R30" s="434"/>
      <c r="S30" s="434"/>
      <c r="T30" s="435"/>
      <c r="U30" s="122"/>
      <c r="V30" s="122"/>
      <c r="W30" s="122"/>
      <c r="X30" s="122"/>
      <c r="Y30" s="122"/>
      <c r="Z30" s="122"/>
      <c r="AA30" s="123"/>
    </row>
    <row r="31" spans="2:27" ht="15" customHeight="1" x14ac:dyDescent="0.25">
      <c r="B31" s="121"/>
      <c r="C31" s="122"/>
      <c r="D31" s="122"/>
      <c r="E31" s="122"/>
      <c r="F31" s="122"/>
      <c r="G31" s="122"/>
      <c r="H31" s="122"/>
      <c r="I31" s="433"/>
      <c r="J31" s="434"/>
      <c r="K31" s="434"/>
      <c r="L31" s="434"/>
      <c r="M31" s="434"/>
      <c r="N31" s="434"/>
      <c r="O31" s="434"/>
      <c r="P31" s="434"/>
      <c r="Q31" s="434"/>
      <c r="R31" s="434"/>
      <c r="S31" s="434"/>
      <c r="T31" s="435"/>
      <c r="U31" s="122"/>
      <c r="V31" s="122"/>
      <c r="W31" s="122"/>
      <c r="X31" s="122"/>
      <c r="Y31" s="122"/>
      <c r="Z31" s="122"/>
      <c r="AA31" s="123"/>
    </row>
    <row r="32" spans="2:27" ht="15" customHeight="1" x14ac:dyDescent="0.25">
      <c r="B32" s="121"/>
      <c r="C32" s="122"/>
      <c r="D32" s="122"/>
      <c r="E32" s="122"/>
      <c r="F32" s="122"/>
      <c r="G32" s="122"/>
      <c r="H32" s="122"/>
      <c r="I32" s="433"/>
      <c r="J32" s="434"/>
      <c r="K32" s="434"/>
      <c r="L32" s="434"/>
      <c r="M32" s="434"/>
      <c r="N32" s="434"/>
      <c r="O32" s="434"/>
      <c r="P32" s="434"/>
      <c r="Q32" s="434"/>
      <c r="R32" s="434"/>
      <c r="S32" s="434"/>
      <c r="T32" s="435"/>
      <c r="U32" s="122"/>
      <c r="V32" s="122"/>
      <c r="W32" s="122"/>
      <c r="X32" s="122"/>
      <c r="Y32" s="122"/>
      <c r="Z32" s="122"/>
      <c r="AA32" s="123"/>
    </row>
    <row r="33" spans="2:27" ht="15" customHeight="1" x14ac:dyDescent="0.25">
      <c r="B33" s="121"/>
      <c r="C33" s="122"/>
      <c r="D33" s="122"/>
      <c r="E33" s="122"/>
      <c r="F33" s="122"/>
      <c r="G33" s="122"/>
      <c r="H33" s="122"/>
      <c r="I33" s="433"/>
      <c r="J33" s="434"/>
      <c r="K33" s="434"/>
      <c r="L33" s="434"/>
      <c r="M33" s="434"/>
      <c r="N33" s="434"/>
      <c r="O33" s="434"/>
      <c r="P33" s="434"/>
      <c r="Q33" s="434"/>
      <c r="R33" s="434"/>
      <c r="S33" s="434"/>
      <c r="T33" s="435"/>
      <c r="U33" s="122"/>
      <c r="V33" s="122"/>
      <c r="W33" s="122"/>
      <c r="X33" s="122"/>
      <c r="Y33" s="122"/>
      <c r="Z33" s="122"/>
      <c r="AA33" s="123"/>
    </row>
    <row r="34" spans="2:27" ht="15" customHeight="1" thickBot="1" x14ac:dyDescent="0.3">
      <c r="B34" s="121"/>
      <c r="C34" s="129"/>
      <c r="D34" s="129"/>
      <c r="E34" s="129"/>
      <c r="F34" s="129"/>
      <c r="G34" s="129"/>
      <c r="H34" s="129"/>
      <c r="I34" s="436"/>
      <c r="J34" s="437"/>
      <c r="K34" s="437"/>
      <c r="L34" s="437"/>
      <c r="M34" s="437"/>
      <c r="N34" s="437"/>
      <c r="O34" s="437"/>
      <c r="P34" s="437"/>
      <c r="Q34" s="437"/>
      <c r="R34" s="437"/>
      <c r="S34" s="437"/>
      <c r="T34" s="438"/>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4" sqref="B4:Z4"/>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row>
    <row r="3" spans="2:26" s="170"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row>
    <row r="4" spans="2:26" s="170"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row>
    <row r="5" spans="2:26" s="170"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row>
    <row r="6" spans="2:26" s="170"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row>
    <row r="7" spans="2:26" s="170"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row>
    <row r="8" spans="2:26" s="170"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6" s="170"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row>
    <row r="10" spans="2:26" s="170"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row>
    <row r="11" spans="2:26" s="170" customFormat="1" ht="15.7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49" t="str">
        <f>G00!H13:Z13</f>
        <v>"Nombre de empresa"</v>
      </c>
      <c r="I13" s="450"/>
      <c r="J13" s="450"/>
      <c r="K13" s="450"/>
      <c r="L13" s="450"/>
      <c r="M13" s="450"/>
      <c r="N13" s="450"/>
      <c r="O13" s="450"/>
      <c r="P13" s="451"/>
      <c r="Q13" s="6"/>
      <c r="R13" s="24" t="s">
        <v>2</v>
      </c>
      <c r="S13" s="452">
        <f ca="1">G00!W13</f>
        <v>43587</v>
      </c>
      <c r="T13" s="453"/>
      <c r="U13" s="453"/>
      <c r="V13" s="453"/>
      <c r="W13" s="453"/>
      <c r="X13" s="453"/>
      <c r="Y13" s="454"/>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0" t="str">
        <f>G00!H15:T15</f>
        <v>"Nombre de respresentante Legal (RL)"</v>
      </c>
      <c r="I15" s="441"/>
      <c r="J15" s="441"/>
      <c r="K15" s="441"/>
      <c r="L15" s="441"/>
      <c r="M15" s="441"/>
      <c r="N15" s="441"/>
      <c r="O15" s="441"/>
      <c r="P15" s="442"/>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04" t="s">
        <v>333</v>
      </c>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6"/>
    </row>
    <row r="18" spans="2:26" s="168" customFormat="1" ht="15" customHeight="1" thickBot="1" x14ac:dyDescent="0.3">
      <c r="B18" s="407"/>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9"/>
    </row>
    <row r="19" spans="2:26" s="168" customFormat="1" ht="15" customHeight="1" thickBot="1" x14ac:dyDescent="0.3">
      <c r="B19" s="286" t="s">
        <v>334</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77" t="s">
        <v>246</v>
      </c>
      <c r="C20" s="478"/>
      <c r="D20" s="478"/>
      <c r="E20" s="478"/>
      <c r="F20" s="479"/>
      <c r="G20" s="468" t="s">
        <v>247</v>
      </c>
      <c r="H20" s="468"/>
      <c r="I20" s="468"/>
      <c r="J20" s="468"/>
      <c r="K20" s="468"/>
      <c r="L20" s="468"/>
      <c r="M20" s="469" t="s">
        <v>185</v>
      </c>
      <c r="N20" s="469"/>
      <c r="O20" s="469"/>
      <c r="P20" s="468" t="s">
        <v>70</v>
      </c>
      <c r="Q20" s="468"/>
      <c r="R20" s="468" t="s">
        <v>248</v>
      </c>
      <c r="S20" s="468"/>
      <c r="T20" s="468"/>
      <c r="U20" s="472" t="s">
        <v>268</v>
      </c>
      <c r="V20" s="473"/>
      <c r="W20" s="474"/>
      <c r="X20" s="468" t="s">
        <v>269</v>
      </c>
      <c r="Y20" s="470"/>
      <c r="Z20" s="471"/>
    </row>
    <row r="21" spans="2:26" ht="15" customHeight="1" x14ac:dyDescent="0.25">
      <c r="B21" s="462"/>
      <c r="C21" s="463"/>
      <c r="D21" s="463"/>
      <c r="E21" s="463"/>
      <c r="F21" s="464"/>
      <c r="G21" s="460"/>
      <c r="H21" s="460"/>
      <c r="I21" s="460"/>
      <c r="J21" s="460"/>
      <c r="K21" s="460"/>
      <c r="L21" s="460"/>
      <c r="M21" s="460"/>
      <c r="N21" s="460"/>
      <c r="O21" s="460"/>
      <c r="P21" s="460"/>
      <c r="Q21" s="460"/>
      <c r="R21" s="460"/>
      <c r="S21" s="460"/>
      <c r="T21" s="460"/>
      <c r="U21" s="460"/>
      <c r="V21" s="460"/>
      <c r="W21" s="460"/>
      <c r="X21" s="460"/>
      <c r="Y21" s="460"/>
      <c r="Z21" s="475"/>
    </row>
    <row r="22" spans="2:26" ht="15" customHeight="1" x14ac:dyDescent="0.25">
      <c r="B22" s="462"/>
      <c r="C22" s="463"/>
      <c r="D22" s="463"/>
      <c r="E22" s="463"/>
      <c r="F22" s="464"/>
      <c r="G22" s="460"/>
      <c r="H22" s="460"/>
      <c r="I22" s="460"/>
      <c r="J22" s="460"/>
      <c r="K22" s="460"/>
      <c r="L22" s="460"/>
      <c r="M22" s="460"/>
      <c r="N22" s="460"/>
      <c r="O22" s="460"/>
      <c r="P22" s="460"/>
      <c r="Q22" s="460"/>
      <c r="R22" s="460"/>
      <c r="S22" s="460"/>
      <c r="T22" s="460"/>
      <c r="U22" s="460"/>
      <c r="V22" s="460"/>
      <c r="W22" s="460"/>
      <c r="X22" s="460"/>
      <c r="Y22" s="460"/>
      <c r="Z22" s="475"/>
    </row>
    <row r="23" spans="2:26" ht="15" customHeight="1" x14ac:dyDescent="0.25">
      <c r="B23" s="462"/>
      <c r="C23" s="463"/>
      <c r="D23" s="463"/>
      <c r="E23" s="463"/>
      <c r="F23" s="464"/>
      <c r="G23" s="460"/>
      <c r="H23" s="460"/>
      <c r="I23" s="460"/>
      <c r="J23" s="460"/>
      <c r="K23" s="460"/>
      <c r="L23" s="460"/>
      <c r="M23" s="460"/>
      <c r="N23" s="460"/>
      <c r="O23" s="460"/>
      <c r="P23" s="460"/>
      <c r="Q23" s="460"/>
      <c r="R23" s="460"/>
      <c r="S23" s="460"/>
      <c r="T23" s="460"/>
      <c r="U23" s="460"/>
      <c r="V23" s="460"/>
      <c r="W23" s="460"/>
      <c r="X23" s="460"/>
      <c r="Y23" s="460"/>
      <c r="Z23" s="475"/>
    </row>
    <row r="24" spans="2:26" ht="15" customHeight="1" x14ac:dyDescent="0.25">
      <c r="B24" s="462"/>
      <c r="C24" s="463"/>
      <c r="D24" s="463"/>
      <c r="E24" s="463"/>
      <c r="F24" s="464"/>
      <c r="G24" s="460"/>
      <c r="H24" s="460"/>
      <c r="I24" s="460"/>
      <c r="J24" s="460"/>
      <c r="K24" s="460"/>
      <c r="L24" s="460"/>
      <c r="M24" s="460"/>
      <c r="N24" s="460"/>
      <c r="O24" s="460"/>
      <c r="P24" s="460"/>
      <c r="Q24" s="460"/>
      <c r="R24" s="460"/>
      <c r="S24" s="460"/>
      <c r="T24" s="460"/>
      <c r="U24" s="460"/>
      <c r="V24" s="460"/>
      <c r="W24" s="460"/>
      <c r="X24" s="460"/>
      <c r="Y24" s="460"/>
      <c r="Z24" s="475"/>
    </row>
    <row r="25" spans="2:26" ht="15" customHeight="1" x14ac:dyDescent="0.25">
      <c r="B25" s="462"/>
      <c r="C25" s="463"/>
      <c r="D25" s="463"/>
      <c r="E25" s="463"/>
      <c r="F25" s="464"/>
      <c r="G25" s="460"/>
      <c r="H25" s="460"/>
      <c r="I25" s="460"/>
      <c r="J25" s="460"/>
      <c r="K25" s="460"/>
      <c r="L25" s="460"/>
      <c r="M25" s="460"/>
      <c r="N25" s="460"/>
      <c r="O25" s="460"/>
      <c r="P25" s="460"/>
      <c r="Q25" s="460"/>
      <c r="R25" s="460"/>
      <c r="S25" s="460"/>
      <c r="T25" s="460"/>
      <c r="U25" s="460"/>
      <c r="V25" s="460"/>
      <c r="W25" s="460"/>
      <c r="X25" s="460"/>
      <c r="Y25" s="460"/>
      <c r="Z25" s="475"/>
    </row>
    <row r="26" spans="2:26" ht="15" customHeight="1" x14ac:dyDescent="0.25">
      <c r="B26" s="462"/>
      <c r="C26" s="463"/>
      <c r="D26" s="463"/>
      <c r="E26" s="463"/>
      <c r="F26" s="464"/>
      <c r="G26" s="460"/>
      <c r="H26" s="460"/>
      <c r="I26" s="460"/>
      <c r="J26" s="460"/>
      <c r="K26" s="460"/>
      <c r="L26" s="460"/>
      <c r="M26" s="460"/>
      <c r="N26" s="460"/>
      <c r="O26" s="460"/>
      <c r="P26" s="460"/>
      <c r="Q26" s="460"/>
      <c r="R26" s="460"/>
      <c r="S26" s="460"/>
      <c r="T26" s="460"/>
      <c r="U26" s="460"/>
      <c r="V26" s="460"/>
      <c r="W26" s="460"/>
      <c r="X26" s="460"/>
      <c r="Y26" s="460"/>
      <c r="Z26" s="475"/>
    </row>
    <row r="27" spans="2:26" ht="15" customHeight="1" x14ac:dyDescent="0.25">
      <c r="B27" s="462"/>
      <c r="C27" s="463"/>
      <c r="D27" s="463"/>
      <c r="E27" s="463"/>
      <c r="F27" s="464"/>
      <c r="G27" s="460"/>
      <c r="H27" s="460"/>
      <c r="I27" s="460"/>
      <c r="J27" s="460"/>
      <c r="K27" s="460"/>
      <c r="L27" s="460"/>
      <c r="M27" s="460"/>
      <c r="N27" s="460"/>
      <c r="O27" s="460"/>
      <c r="P27" s="460"/>
      <c r="Q27" s="460"/>
      <c r="R27" s="460"/>
      <c r="S27" s="460"/>
      <c r="T27" s="460"/>
      <c r="U27" s="460"/>
      <c r="V27" s="460"/>
      <c r="W27" s="460"/>
      <c r="X27" s="460"/>
      <c r="Y27" s="460"/>
      <c r="Z27" s="475"/>
    </row>
    <row r="28" spans="2:26" ht="15" customHeight="1" x14ac:dyDescent="0.25">
      <c r="B28" s="462"/>
      <c r="C28" s="463"/>
      <c r="D28" s="463"/>
      <c r="E28" s="463"/>
      <c r="F28" s="464"/>
      <c r="G28" s="460"/>
      <c r="H28" s="460"/>
      <c r="I28" s="460"/>
      <c r="J28" s="460"/>
      <c r="K28" s="460"/>
      <c r="L28" s="460"/>
      <c r="M28" s="460"/>
      <c r="N28" s="460"/>
      <c r="O28" s="460"/>
      <c r="P28" s="460"/>
      <c r="Q28" s="460"/>
      <c r="R28" s="460"/>
      <c r="S28" s="460"/>
      <c r="T28" s="460"/>
      <c r="U28" s="460"/>
      <c r="V28" s="460"/>
      <c r="W28" s="460"/>
      <c r="X28" s="460"/>
      <c r="Y28" s="460"/>
      <c r="Z28" s="475"/>
    </row>
    <row r="29" spans="2:26" ht="15" customHeight="1" x14ac:dyDescent="0.25">
      <c r="B29" s="462"/>
      <c r="C29" s="463"/>
      <c r="D29" s="463"/>
      <c r="E29" s="463"/>
      <c r="F29" s="464"/>
      <c r="G29" s="460"/>
      <c r="H29" s="460"/>
      <c r="I29" s="460"/>
      <c r="J29" s="460"/>
      <c r="K29" s="460"/>
      <c r="L29" s="460"/>
      <c r="M29" s="460"/>
      <c r="N29" s="460"/>
      <c r="O29" s="460"/>
      <c r="P29" s="460"/>
      <c r="Q29" s="460"/>
      <c r="R29" s="460"/>
      <c r="S29" s="460"/>
      <c r="T29" s="460"/>
      <c r="U29" s="460"/>
      <c r="V29" s="460"/>
      <c r="W29" s="460"/>
      <c r="X29" s="460"/>
      <c r="Y29" s="460"/>
      <c r="Z29" s="475"/>
    </row>
    <row r="30" spans="2:26" ht="15" customHeight="1" x14ac:dyDescent="0.25">
      <c r="B30" s="462"/>
      <c r="C30" s="463"/>
      <c r="D30" s="463"/>
      <c r="E30" s="463"/>
      <c r="F30" s="464"/>
      <c r="G30" s="460"/>
      <c r="H30" s="460"/>
      <c r="I30" s="460"/>
      <c r="J30" s="460"/>
      <c r="K30" s="460"/>
      <c r="L30" s="460"/>
      <c r="M30" s="460"/>
      <c r="N30" s="460"/>
      <c r="O30" s="460"/>
      <c r="P30" s="460"/>
      <c r="Q30" s="460"/>
      <c r="R30" s="460"/>
      <c r="S30" s="460"/>
      <c r="T30" s="460"/>
      <c r="U30" s="460"/>
      <c r="V30" s="460"/>
      <c r="W30" s="460"/>
      <c r="X30" s="460"/>
      <c r="Y30" s="460"/>
      <c r="Z30" s="475"/>
    </row>
    <row r="31" spans="2:26" ht="15" customHeight="1" x14ac:dyDescent="0.25">
      <c r="B31" s="462"/>
      <c r="C31" s="463"/>
      <c r="D31" s="463"/>
      <c r="E31" s="463"/>
      <c r="F31" s="464"/>
      <c r="G31" s="460"/>
      <c r="H31" s="460"/>
      <c r="I31" s="460"/>
      <c r="J31" s="460"/>
      <c r="K31" s="460"/>
      <c r="L31" s="460"/>
      <c r="M31" s="460"/>
      <c r="N31" s="460"/>
      <c r="O31" s="460"/>
      <c r="P31" s="460"/>
      <c r="Q31" s="460"/>
      <c r="R31" s="460"/>
      <c r="S31" s="460"/>
      <c r="T31" s="460"/>
      <c r="U31" s="460"/>
      <c r="V31" s="460"/>
      <c r="W31" s="460"/>
      <c r="X31" s="460"/>
      <c r="Y31" s="460"/>
      <c r="Z31" s="475"/>
    </row>
    <row r="32" spans="2:26" ht="15" customHeight="1" x14ac:dyDescent="0.25">
      <c r="B32" s="462"/>
      <c r="C32" s="463"/>
      <c r="D32" s="463"/>
      <c r="E32" s="463"/>
      <c r="F32" s="464"/>
      <c r="G32" s="460"/>
      <c r="H32" s="460"/>
      <c r="I32" s="460"/>
      <c r="J32" s="460"/>
      <c r="K32" s="460"/>
      <c r="L32" s="460"/>
      <c r="M32" s="460"/>
      <c r="N32" s="460"/>
      <c r="O32" s="460"/>
      <c r="P32" s="460"/>
      <c r="Q32" s="460"/>
      <c r="R32" s="460"/>
      <c r="S32" s="460"/>
      <c r="T32" s="460"/>
      <c r="U32" s="460"/>
      <c r="V32" s="460"/>
      <c r="W32" s="460"/>
      <c r="X32" s="460"/>
      <c r="Y32" s="460"/>
      <c r="Z32" s="475"/>
    </row>
    <row r="33" spans="2:26" ht="15" customHeight="1" x14ac:dyDescent="0.25">
      <c r="B33" s="462"/>
      <c r="C33" s="463"/>
      <c r="D33" s="463"/>
      <c r="E33" s="463"/>
      <c r="F33" s="464"/>
      <c r="G33" s="460"/>
      <c r="H33" s="460"/>
      <c r="I33" s="460"/>
      <c r="J33" s="460"/>
      <c r="K33" s="460"/>
      <c r="L33" s="460"/>
      <c r="M33" s="460"/>
      <c r="N33" s="460"/>
      <c r="O33" s="460"/>
      <c r="P33" s="460"/>
      <c r="Q33" s="460"/>
      <c r="R33" s="460"/>
      <c r="S33" s="460"/>
      <c r="T33" s="460"/>
      <c r="U33" s="460"/>
      <c r="V33" s="460"/>
      <c r="W33" s="460"/>
      <c r="X33" s="460"/>
      <c r="Y33" s="460"/>
      <c r="Z33" s="475"/>
    </row>
    <row r="34" spans="2:26" ht="15" customHeight="1" x14ac:dyDescent="0.25">
      <c r="B34" s="462"/>
      <c r="C34" s="463"/>
      <c r="D34" s="463"/>
      <c r="E34" s="463"/>
      <c r="F34" s="464"/>
      <c r="G34" s="460"/>
      <c r="H34" s="460"/>
      <c r="I34" s="460"/>
      <c r="J34" s="460"/>
      <c r="K34" s="460"/>
      <c r="L34" s="460"/>
      <c r="M34" s="460"/>
      <c r="N34" s="460"/>
      <c r="O34" s="460"/>
      <c r="P34" s="460"/>
      <c r="Q34" s="460"/>
      <c r="R34" s="460"/>
      <c r="S34" s="460"/>
      <c r="T34" s="460"/>
      <c r="U34" s="460"/>
      <c r="V34" s="460"/>
      <c r="W34" s="460"/>
      <c r="X34" s="460"/>
      <c r="Y34" s="460"/>
      <c r="Z34" s="475"/>
    </row>
    <row r="35" spans="2:26" ht="15" customHeight="1" x14ac:dyDescent="0.25">
      <c r="B35" s="462"/>
      <c r="C35" s="463"/>
      <c r="D35" s="463"/>
      <c r="E35" s="463"/>
      <c r="F35" s="464"/>
      <c r="G35" s="460"/>
      <c r="H35" s="460"/>
      <c r="I35" s="460"/>
      <c r="J35" s="460"/>
      <c r="K35" s="460"/>
      <c r="L35" s="460"/>
      <c r="M35" s="460"/>
      <c r="N35" s="460"/>
      <c r="O35" s="460"/>
      <c r="P35" s="460"/>
      <c r="Q35" s="460"/>
      <c r="R35" s="460"/>
      <c r="S35" s="460"/>
      <c r="T35" s="460"/>
      <c r="U35" s="460"/>
      <c r="V35" s="460"/>
      <c r="W35" s="460"/>
      <c r="X35" s="460"/>
      <c r="Y35" s="460"/>
      <c r="Z35" s="475"/>
    </row>
    <row r="36" spans="2:26" ht="15" customHeight="1" x14ac:dyDescent="0.25">
      <c r="B36" s="462"/>
      <c r="C36" s="463"/>
      <c r="D36" s="463"/>
      <c r="E36" s="463"/>
      <c r="F36" s="464"/>
      <c r="G36" s="460"/>
      <c r="H36" s="460"/>
      <c r="I36" s="460"/>
      <c r="J36" s="460"/>
      <c r="K36" s="460"/>
      <c r="L36" s="460"/>
      <c r="M36" s="460"/>
      <c r="N36" s="460"/>
      <c r="O36" s="460"/>
      <c r="P36" s="460"/>
      <c r="Q36" s="460"/>
      <c r="R36" s="460"/>
      <c r="S36" s="460"/>
      <c r="T36" s="460"/>
      <c r="U36" s="460"/>
      <c r="V36" s="460"/>
      <c r="W36" s="460"/>
      <c r="X36" s="460"/>
      <c r="Y36" s="460"/>
      <c r="Z36" s="475"/>
    </row>
    <row r="37" spans="2:26" ht="15" customHeight="1" x14ac:dyDescent="0.25">
      <c r="B37" s="462"/>
      <c r="C37" s="463"/>
      <c r="D37" s="463"/>
      <c r="E37" s="463"/>
      <c r="F37" s="464"/>
      <c r="G37" s="460"/>
      <c r="H37" s="460"/>
      <c r="I37" s="460"/>
      <c r="J37" s="460"/>
      <c r="K37" s="460"/>
      <c r="L37" s="460"/>
      <c r="M37" s="460"/>
      <c r="N37" s="460"/>
      <c r="O37" s="460"/>
      <c r="P37" s="460"/>
      <c r="Q37" s="460"/>
      <c r="R37" s="460"/>
      <c r="S37" s="460"/>
      <c r="T37" s="460"/>
      <c r="U37" s="460"/>
      <c r="V37" s="460"/>
      <c r="W37" s="460"/>
      <c r="X37" s="460"/>
      <c r="Y37" s="460"/>
      <c r="Z37" s="475"/>
    </row>
    <row r="38" spans="2:26" ht="15" customHeight="1" x14ac:dyDescent="0.25">
      <c r="B38" s="462"/>
      <c r="C38" s="463"/>
      <c r="D38" s="463"/>
      <c r="E38" s="463"/>
      <c r="F38" s="464"/>
      <c r="G38" s="460"/>
      <c r="H38" s="460"/>
      <c r="I38" s="460"/>
      <c r="J38" s="460"/>
      <c r="K38" s="460"/>
      <c r="L38" s="460"/>
      <c r="M38" s="460"/>
      <c r="N38" s="460"/>
      <c r="O38" s="460"/>
      <c r="P38" s="460"/>
      <c r="Q38" s="460"/>
      <c r="R38" s="460"/>
      <c r="S38" s="460"/>
      <c r="T38" s="460"/>
      <c r="U38" s="460"/>
      <c r="V38" s="460"/>
      <c r="W38" s="460"/>
      <c r="X38" s="460"/>
      <c r="Y38" s="460"/>
      <c r="Z38" s="475"/>
    </row>
    <row r="39" spans="2:26" ht="15" customHeight="1" x14ac:dyDescent="0.25">
      <c r="B39" s="462"/>
      <c r="C39" s="463"/>
      <c r="D39" s="463"/>
      <c r="E39" s="463"/>
      <c r="F39" s="464"/>
      <c r="G39" s="460"/>
      <c r="H39" s="460"/>
      <c r="I39" s="460"/>
      <c r="J39" s="460"/>
      <c r="K39" s="460"/>
      <c r="L39" s="460"/>
      <c r="M39" s="460"/>
      <c r="N39" s="460"/>
      <c r="O39" s="460"/>
      <c r="P39" s="460"/>
      <c r="Q39" s="460"/>
      <c r="R39" s="460"/>
      <c r="S39" s="460"/>
      <c r="T39" s="460"/>
      <c r="U39" s="460"/>
      <c r="V39" s="460"/>
      <c r="W39" s="460"/>
      <c r="X39" s="460"/>
      <c r="Y39" s="460"/>
      <c r="Z39" s="475"/>
    </row>
    <row r="40" spans="2:26" ht="15" customHeight="1" x14ac:dyDescent="0.25">
      <c r="B40" s="462"/>
      <c r="C40" s="463"/>
      <c r="D40" s="463"/>
      <c r="E40" s="463"/>
      <c r="F40" s="464"/>
      <c r="G40" s="460"/>
      <c r="H40" s="460"/>
      <c r="I40" s="460"/>
      <c r="J40" s="460"/>
      <c r="K40" s="460"/>
      <c r="L40" s="460"/>
      <c r="M40" s="460"/>
      <c r="N40" s="460"/>
      <c r="O40" s="460"/>
      <c r="P40" s="460"/>
      <c r="Q40" s="460"/>
      <c r="R40" s="460"/>
      <c r="S40" s="460"/>
      <c r="T40" s="460"/>
      <c r="U40" s="460"/>
      <c r="V40" s="460"/>
      <c r="W40" s="460"/>
      <c r="X40" s="460"/>
      <c r="Y40" s="460"/>
      <c r="Z40" s="475"/>
    </row>
    <row r="41" spans="2:26" ht="15" customHeight="1" x14ac:dyDescent="0.25">
      <c r="B41" s="462"/>
      <c r="C41" s="463"/>
      <c r="D41" s="463"/>
      <c r="E41" s="463"/>
      <c r="F41" s="464"/>
      <c r="G41" s="460"/>
      <c r="H41" s="460"/>
      <c r="I41" s="460"/>
      <c r="J41" s="460"/>
      <c r="K41" s="460"/>
      <c r="L41" s="460"/>
      <c r="M41" s="460"/>
      <c r="N41" s="460"/>
      <c r="O41" s="460"/>
      <c r="P41" s="460"/>
      <c r="Q41" s="460"/>
      <c r="R41" s="460"/>
      <c r="S41" s="460"/>
      <c r="T41" s="460"/>
      <c r="U41" s="460"/>
      <c r="V41" s="460"/>
      <c r="W41" s="460"/>
      <c r="X41" s="460"/>
      <c r="Y41" s="460"/>
      <c r="Z41" s="475"/>
    </row>
    <row r="42" spans="2:26" ht="15" customHeight="1" x14ac:dyDescent="0.25">
      <c r="B42" s="462"/>
      <c r="C42" s="463"/>
      <c r="D42" s="463"/>
      <c r="E42" s="463"/>
      <c r="F42" s="464"/>
      <c r="G42" s="460"/>
      <c r="H42" s="460"/>
      <c r="I42" s="460"/>
      <c r="J42" s="460"/>
      <c r="K42" s="460"/>
      <c r="L42" s="460"/>
      <c r="M42" s="460"/>
      <c r="N42" s="460"/>
      <c r="O42" s="460"/>
      <c r="P42" s="460"/>
      <c r="Q42" s="460"/>
      <c r="R42" s="460"/>
      <c r="S42" s="460"/>
      <c r="T42" s="460"/>
      <c r="U42" s="460"/>
      <c r="V42" s="460"/>
      <c r="W42" s="460"/>
      <c r="X42" s="460"/>
      <c r="Y42" s="460"/>
      <c r="Z42" s="475"/>
    </row>
    <row r="43" spans="2:26" ht="15" customHeight="1" x14ac:dyDescent="0.25">
      <c r="B43" s="462"/>
      <c r="C43" s="463"/>
      <c r="D43" s="463"/>
      <c r="E43" s="463"/>
      <c r="F43" s="464"/>
      <c r="G43" s="460"/>
      <c r="H43" s="460"/>
      <c r="I43" s="460"/>
      <c r="J43" s="460"/>
      <c r="K43" s="460"/>
      <c r="L43" s="460"/>
      <c r="M43" s="460"/>
      <c r="N43" s="460"/>
      <c r="O43" s="460"/>
      <c r="P43" s="460"/>
      <c r="Q43" s="460"/>
      <c r="R43" s="460"/>
      <c r="S43" s="460"/>
      <c r="T43" s="460"/>
      <c r="U43" s="460"/>
      <c r="V43" s="460"/>
      <c r="W43" s="460"/>
      <c r="X43" s="460"/>
      <c r="Y43" s="460"/>
      <c r="Z43" s="475"/>
    </row>
    <row r="44" spans="2:26" ht="15" customHeight="1" x14ac:dyDescent="0.25">
      <c r="B44" s="462"/>
      <c r="C44" s="463"/>
      <c r="D44" s="463"/>
      <c r="E44" s="463"/>
      <c r="F44" s="464"/>
      <c r="G44" s="460"/>
      <c r="H44" s="460"/>
      <c r="I44" s="460"/>
      <c r="J44" s="460"/>
      <c r="K44" s="460"/>
      <c r="L44" s="460"/>
      <c r="M44" s="460"/>
      <c r="N44" s="460"/>
      <c r="O44" s="460"/>
      <c r="P44" s="460"/>
      <c r="Q44" s="460"/>
      <c r="R44" s="460"/>
      <c r="S44" s="460"/>
      <c r="T44" s="460"/>
      <c r="U44" s="460"/>
      <c r="V44" s="460"/>
      <c r="W44" s="460"/>
      <c r="X44" s="460"/>
      <c r="Y44" s="460"/>
      <c r="Z44" s="475"/>
    </row>
    <row r="45" spans="2:26" ht="15" customHeight="1" x14ac:dyDescent="0.25">
      <c r="B45" s="462"/>
      <c r="C45" s="463"/>
      <c r="D45" s="463"/>
      <c r="E45" s="463"/>
      <c r="F45" s="464"/>
      <c r="G45" s="460"/>
      <c r="H45" s="460"/>
      <c r="I45" s="460"/>
      <c r="J45" s="460"/>
      <c r="K45" s="460"/>
      <c r="L45" s="460"/>
      <c r="M45" s="460"/>
      <c r="N45" s="460"/>
      <c r="O45" s="460"/>
      <c r="P45" s="460"/>
      <c r="Q45" s="460"/>
      <c r="R45" s="460"/>
      <c r="S45" s="460"/>
      <c r="T45" s="460"/>
      <c r="U45" s="460"/>
      <c r="V45" s="460"/>
      <c r="W45" s="460"/>
      <c r="X45" s="460"/>
      <c r="Y45" s="460"/>
      <c r="Z45" s="475"/>
    </row>
    <row r="46" spans="2:26" ht="15" customHeight="1" x14ac:dyDescent="0.25">
      <c r="B46" s="462"/>
      <c r="C46" s="463"/>
      <c r="D46" s="463"/>
      <c r="E46" s="463"/>
      <c r="F46" s="464"/>
      <c r="G46" s="460"/>
      <c r="H46" s="460"/>
      <c r="I46" s="460"/>
      <c r="J46" s="460"/>
      <c r="K46" s="460"/>
      <c r="L46" s="460"/>
      <c r="M46" s="460"/>
      <c r="N46" s="460"/>
      <c r="O46" s="460"/>
      <c r="P46" s="460"/>
      <c r="Q46" s="460"/>
      <c r="R46" s="460"/>
      <c r="S46" s="460"/>
      <c r="T46" s="460"/>
      <c r="U46" s="460"/>
      <c r="V46" s="460"/>
      <c r="W46" s="460"/>
      <c r="X46" s="460"/>
      <c r="Y46" s="460"/>
      <c r="Z46" s="475"/>
    </row>
    <row r="47" spans="2:26" ht="15" customHeight="1" x14ac:dyDescent="0.25">
      <c r="B47" s="462"/>
      <c r="C47" s="463"/>
      <c r="D47" s="463"/>
      <c r="E47" s="463"/>
      <c r="F47" s="464"/>
      <c r="G47" s="460"/>
      <c r="H47" s="460"/>
      <c r="I47" s="460"/>
      <c r="J47" s="460"/>
      <c r="K47" s="460"/>
      <c r="L47" s="460"/>
      <c r="M47" s="460"/>
      <c r="N47" s="460"/>
      <c r="O47" s="460"/>
      <c r="P47" s="460"/>
      <c r="Q47" s="460"/>
      <c r="R47" s="460"/>
      <c r="S47" s="460"/>
      <c r="T47" s="460"/>
      <c r="U47" s="460"/>
      <c r="V47" s="460"/>
      <c r="W47" s="460"/>
      <c r="X47" s="460"/>
      <c r="Y47" s="460"/>
      <c r="Z47" s="475"/>
    </row>
    <row r="48" spans="2:26" ht="15" customHeight="1" x14ac:dyDescent="0.25">
      <c r="B48" s="462"/>
      <c r="C48" s="463"/>
      <c r="D48" s="463"/>
      <c r="E48" s="463"/>
      <c r="F48" s="464"/>
      <c r="G48" s="460"/>
      <c r="H48" s="460"/>
      <c r="I48" s="460"/>
      <c r="J48" s="460"/>
      <c r="K48" s="460"/>
      <c r="L48" s="460"/>
      <c r="M48" s="460"/>
      <c r="N48" s="460"/>
      <c r="O48" s="460"/>
      <c r="P48" s="460"/>
      <c r="Q48" s="460"/>
      <c r="R48" s="460"/>
      <c r="S48" s="460"/>
      <c r="T48" s="460"/>
      <c r="U48" s="460"/>
      <c r="V48" s="460"/>
      <c r="W48" s="460"/>
      <c r="X48" s="460"/>
      <c r="Y48" s="460"/>
      <c r="Z48" s="475"/>
    </row>
    <row r="49" spans="2:26" ht="15" customHeight="1" x14ac:dyDescent="0.25">
      <c r="B49" s="462"/>
      <c r="C49" s="463"/>
      <c r="D49" s="463"/>
      <c r="E49" s="463"/>
      <c r="F49" s="464"/>
      <c r="G49" s="460"/>
      <c r="H49" s="460"/>
      <c r="I49" s="460"/>
      <c r="J49" s="460"/>
      <c r="K49" s="460"/>
      <c r="L49" s="460"/>
      <c r="M49" s="460"/>
      <c r="N49" s="460"/>
      <c r="O49" s="460"/>
      <c r="P49" s="460"/>
      <c r="Q49" s="460"/>
      <c r="R49" s="460"/>
      <c r="S49" s="460"/>
      <c r="T49" s="460"/>
      <c r="U49" s="460"/>
      <c r="V49" s="460"/>
      <c r="W49" s="460"/>
      <c r="X49" s="460"/>
      <c r="Y49" s="460"/>
      <c r="Z49" s="475"/>
    </row>
    <row r="50" spans="2:26" ht="15" customHeight="1" x14ac:dyDescent="0.25">
      <c r="B50" s="462"/>
      <c r="C50" s="463"/>
      <c r="D50" s="463"/>
      <c r="E50" s="463"/>
      <c r="F50" s="464"/>
      <c r="G50" s="460"/>
      <c r="H50" s="460"/>
      <c r="I50" s="460"/>
      <c r="J50" s="460"/>
      <c r="K50" s="460"/>
      <c r="L50" s="460"/>
      <c r="M50" s="460"/>
      <c r="N50" s="460"/>
      <c r="O50" s="460"/>
      <c r="P50" s="460"/>
      <c r="Q50" s="460"/>
      <c r="R50" s="460"/>
      <c r="S50" s="460"/>
      <c r="T50" s="460"/>
      <c r="U50" s="460"/>
      <c r="V50" s="460"/>
      <c r="W50" s="460"/>
      <c r="X50" s="460"/>
      <c r="Y50" s="460"/>
      <c r="Z50" s="475"/>
    </row>
    <row r="51" spans="2:26" ht="15" customHeight="1" x14ac:dyDescent="0.25">
      <c r="B51" s="462"/>
      <c r="C51" s="463"/>
      <c r="D51" s="463"/>
      <c r="E51" s="463"/>
      <c r="F51" s="464"/>
      <c r="G51" s="460"/>
      <c r="H51" s="460"/>
      <c r="I51" s="460"/>
      <c r="J51" s="460"/>
      <c r="K51" s="460"/>
      <c r="L51" s="460"/>
      <c r="M51" s="460"/>
      <c r="N51" s="460"/>
      <c r="O51" s="460"/>
      <c r="P51" s="460"/>
      <c r="Q51" s="460"/>
      <c r="R51" s="460"/>
      <c r="S51" s="460"/>
      <c r="T51" s="460"/>
      <c r="U51" s="460"/>
      <c r="V51" s="460"/>
      <c r="W51" s="460"/>
      <c r="X51" s="460"/>
      <c r="Y51" s="460"/>
      <c r="Z51" s="475"/>
    </row>
    <row r="52" spans="2:26" ht="15" customHeight="1" x14ac:dyDescent="0.25">
      <c r="B52" s="462"/>
      <c r="C52" s="463"/>
      <c r="D52" s="463"/>
      <c r="E52" s="463"/>
      <c r="F52" s="464"/>
      <c r="G52" s="460"/>
      <c r="H52" s="460"/>
      <c r="I52" s="460"/>
      <c r="J52" s="460"/>
      <c r="K52" s="460"/>
      <c r="L52" s="460"/>
      <c r="M52" s="460"/>
      <c r="N52" s="460"/>
      <c r="O52" s="460"/>
      <c r="P52" s="460"/>
      <c r="Q52" s="460"/>
      <c r="R52" s="460"/>
      <c r="S52" s="460"/>
      <c r="T52" s="460"/>
      <c r="U52" s="460"/>
      <c r="V52" s="460"/>
      <c r="W52" s="460"/>
      <c r="X52" s="460"/>
      <c r="Y52" s="460"/>
      <c r="Z52" s="475"/>
    </row>
    <row r="53" spans="2:26" ht="15" customHeight="1" x14ac:dyDescent="0.25">
      <c r="B53" s="462"/>
      <c r="C53" s="463"/>
      <c r="D53" s="463"/>
      <c r="E53" s="463"/>
      <c r="F53" s="464"/>
      <c r="G53" s="460"/>
      <c r="H53" s="460"/>
      <c r="I53" s="460"/>
      <c r="J53" s="460"/>
      <c r="K53" s="460"/>
      <c r="L53" s="460"/>
      <c r="M53" s="460"/>
      <c r="N53" s="460"/>
      <c r="O53" s="460"/>
      <c r="P53" s="460"/>
      <c r="Q53" s="460"/>
      <c r="R53" s="460"/>
      <c r="S53" s="460"/>
      <c r="T53" s="460"/>
      <c r="U53" s="460"/>
      <c r="V53" s="460"/>
      <c r="W53" s="460"/>
      <c r="X53" s="460"/>
      <c r="Y53" s="460"/>
      <c r="Z53" s="475"/>
    </row>
    <row r="54" spans="2:26" ht="15" customHeight="1" x14ac:dyDescent="0.25">
      <c r="B54" s="462"/>
      <c r="C54" s="463"/>
      <c r="D54" s="463"/>
      <c r="E54" s="463"/>
      <c r="F54" s="464"/>
      <c r="G54" s="460"/>
      <c r="H54" s="460"/>
      <c r="I54" s="460"/>
      <c r="J54" s="460"/>
      <c r="K54" s="460"/>
      <c r="L54" s="460"/>
      <c r="M54" s="460"/>
      <c r="N54" s="460"/>
      <c r="O54" s="460"/>
      <c r="P54" s="460"/>
      <c r="Q54" s="460"/>
      <c r="R54" s="460"/>
      <c r="S54" s="460"/>
      <c r="T54" s="460"/>
      <c r="U54" s="460"/>
      <c r="V54" s="460"/>
      <c r="W54" s="460"/>
      <c r="X54" s="460"/>
      <c r="Y54" s="460"/>
      <c r="Z54" s="475"/>
    </row>
    <row r="55" spans="2:26" ht="15" customHeight="1" x14ac:dyDescent="0.25">
      <c r="B55" s="462"/>
      <c r="C55" s="463"/>
      <c r="D55" s="463"/>
      <c r="E55" s="463"/>
      <c r="F55" s="464"/>
      <c r="G55" s="460"/>
      <c r="H55" s="460"/>
      <c r="I55" s="460"/>
      <c r="J55" s="460"/>
      <c r="K55" s="460"/>
      <c r="L55" s="460"/>
      <c r="M55" s="460"/>
      <c r="N55" s="460"/>
      <c r="O55" s="460"/>
      <c r="P55" s="460"/>
      <c r="Q55" s="460"/>
      <c r="R55" s="460"/>
      <c r="S55" s="460"/>
      <c r="T55" s="460"/>
      <c r="U55" s="460"/>
      <c r="V55" s="460"/>
      <c r="W55" s="460"/>
      <c r="X55" s="460"/>
      <c r="Y55" s="460"/>
      <c r="Z55" s="475"/>
    </row>
    <row r="56" spans="2:26" ht="15" customHeight="1" x14ac:dyDescent="0.25">
      <c r="B56" s="462"/>
      <c r="C56" s="463"/>
      <c r="D56" s="463"/>
      <c r="E56" s="463"/>
      <c r="F56" s="464"/>
      <c r="G56" s="460"/>
      <c r="H56" s="460"/>
      <c r="I56" s="460"/>
      <c r="J56" s="460"/>
      <c r="K56" s="460"/>
      <c r="L56" s="460"/>
      <c r="M56" s="460"/>
      <c r="N56" s="460"/>
      <c r="O56" s="460"/>
      <c r="P56" s="460"/>
      <c r="Q56" s="460"/>
      <c r="R56" s="460"/>
      <c r="S56" s="460"/>
      <c r="T56" s="460"/>
      <c r="U56" s="460"/>
      <c r="V56" s="460"/>
      <c r="W56" s="460"/>
      <c r="X56" s="460"/>
      <c r="Y56" s="460"/>
      <c r="Z56" s="475"/>
    </row>
    <row r="57" spans="2:26" ht="15" customHeight="1" x14ac:dyDescent="0.25">
      <c r="B57" s="462"/>
      <c r="C57" s="463"/>
      <c r="D57" s="463"/>
      <c r="E57" s="463"/>
      <c r="F57" s="464"/>
      <c r="G57" s="460"/>
      <c r="H57" s="460"/>
      <c r="I57" s="460"/>
      <c r="J57" s="460"/>
      <c r="K57" s="460"/>
      <c r="L57" s="460"/>
      <c r="M57" s="460"/>
      <c r="N57" s="460"/>
      <c r="O57" s="460"/>
      <c r="P57" s="460"/>
      <c r="Q57" s="460"/>
      <c r="R57" s="460"/>
      <c r="S57" s="460"/>
      <c r="T57" s="460"/>
      <c r="U57" s="460"/>
      <c r="V57" s="460"/>
      <c r="W57" s="460"/>
      <c r="X57" s="460"/>
      <c r="Y57" s="460"/>
      <c r="Z57" s="475"/>
    </row>
    <row r="58" spans="2:26" ht="15" customHeight="1" x14ac:dyDescent="0.25">
      <c r="B58" s="462"/>
      <c r="C58" s="463"/>
      <c r="D58" s="463"/>
      <c r="E58" s="463"/>
      <c r="F58" s="464"/>
      <c r="G58" s="460"/>
      <c r="H58" s="460"/>
      <c r="I58" s="460"/>
      <c r="J58" s="460"/>
      <c r="K58" s="460"/>
      <c r="L58" s="460"/>
      <c r="M58" s="460"/>
      <c r="N58" s="460"/>
      <c r="O58" s="460"/>
      <c r="P58" s="460"/>
      <c r="Q58" s="460"/>
      <c r="R58" s="460"/>
      <c r="S58" s="460"/>
      <c r="T58" s="460"/>
      <c r="U58" s="460"/>
      <c r="V58" s="460"/>
      <c r="W58" s="460"/>
      <c r="X58" s="460"/>
      <c r="Y58" s="460"/>
      <c r="Z58" s="475"/>
    </row>
    <row r="59" spans="2:26" ht="15" customHeight="1" x14ac:dyDescent="0.25">
      <c r="B59" s="462"/>
      <c r="C59" s="463"/>
      <c r="D59" s="463"/>
      <c r="E59" s="463"/>
      <c r="F59" s="464"/>
      <c r="G59" s="460"/>
      <c r="H59" s="460"/>
      <c r="I59" s="460"/>
      <c r="J59" s="460"/>
      <c r="K59" s="460"/>
      <c r="L59" s="460"/>
      <c r="M59" s="460"/>
      <c r="N59" s="460"/>
      <c r="O59" s="460"/>
      <c r="P59" s="460"/>
      <c r="Q59" s="460"/>
      <c r="R59" s="460"/>
      <c r="S59" s="460"/>
      <c r="T59" s="460"/>
      <c r="U59" s="460"/>
      <c r="V59" s="460"/>
      <c r="W59" s="460"/>
      <c r="X59" s="460"/>
      <c r="Y59" s="460"/>
      <c r="Z59" s="475"/>
    </row>
    <row r="60" spans="2:26" ht="15" customHeight="1" x14ac:dyDescent="0.25">
      <c r="B60" s="462"/>
      <c r="C60" s="463"/>
      <c r="D60" s="463"/>
      <c r="E60" s="463"/>
      <c r="F60" s="464"/>
      <c r="G60" s="460"/>
      <c r="H60" s="460"/>
      <c r="I60" s="460"/>
      <c r="J60" s="460"/>
      <c r="K60" s="460"/>
      <c r="L60" s="460"/>
      <c r="M60" s="460"/>
      <c r="N60" s="460"/>
      <c r="O60" s="460"/>
      <c r="P60" s="460"/>
      <c r="Q60" s="460"/>
      <c r="R60" s="460"/>
      <c r="S60" s="460"/>
      <c r="T60" s="460"/>
      <c r="U60" s="460"/>
      <c r="V60" s="460"/>
      <c r="W60" s="460"/>
      <c r="X60" s="460"/>
      <c r="Y60" s="460"/>
      <c r="Z60" s="475"/>
    </row>
    <row r="61" spans="2:26" ht="15" customHeight="1" thickBot="1" x14ac:dyDescent="0.3">
      <c r="B61" s="465"/>
      <c r="C61" s="466"/>
      <c r="D61" s="466"/>
      <c r="E61" s="466"/>
      <c r="F61" s="467"/>
      <c r="G61" s="461"/>
      <c r="H61" s="461"/>
      <c r="I61" s="461"/>
      <c r="J61" s="461"/>
      <c r="K61" s="461"/>
      <c r="L61" s="461"/>
      <c r="M61" s="461"/>
      <c r="N61" s="461"/>
      <c r="O61" s="461"/>
      <c r="P61" s="461"/>
      <c r="Q61" s="461"/>
      <c r="R61" s="461"/>
      <c r="S61" s="461"/>
      <c r="T61" s="461"/>
      <c r="U61" s="461"/>
      <c r="V61" s="461"/>
      <c r="W61" s="461"/>
      <c r="X61" s="461"/>
      <c r="Y61" s="461"/>
      <c r="Z61" s="476"/>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C24" sqref="C24:O3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row>
    <row r="3" spans="2:17" s="45" customFormat="1" ht="15" customHeight="1" x14ac:dyDescent="0.25">
      <c r="B3" s="360"/>
      <c r="C3" s="360"/>
      <c r="D3" s="360"/>
      <c r="E3" s="360"/>
      <c r="F3" s="360"/>
      <c r="G3" s="360"/>
      <c r="H3" s="360"/>
      <c r="I3" s="360"/>
      <c r="J3" s="360"/>
      <c r="K3" s="360"/>
      <c r="L3" s="360"/>
      <c r="M3" s="360"/>
    </row>
    <row r="4" spans="2:1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row>
    <row r="5" spans="2:17" s="45" customFormat="1" ht="15" customHeight="1" x14ac:dyDescent="0.25">
      <c r="B5" s="361"/>
      <c r="C5" s="361"/>
      <c r="D5" s="361"/>
      <c r="E5" s="361"/>
      <c r="F5" s="361"/>
      <c r="G5" s="361"/>
      <c r="H5" s="361"/>
      <c r="I5" s="361"/>
      <c r="J5" s="361"/>
      <c r="K5" s="361"/>
      <c r="L5" s="361"/>
      <c r="M5" s="361"/>
    </row>
    <row r="6" spans="2:17" s="45" customFormat="1" ht="15" customHeight="1" x14ac:dyDescent="0.25">
      <c r="B6" s="361"/>
      <c r="C6" s="361"/>
      <c r="D6" s="361"/>
      <c r="E6" s="361"/>
      <c r="F6" s="361"/>
      <c r="G6" s="361"/>
      <c r="H6" s="361"/>
      <c r="I6" s="361"/>
      <c r="J6" s="361"/>
      <c r="K6" s="361"/>
      <c r="L6" s="361"/>
      <c r="M6" s="361"/>
    </row>
    <row r="7" spans="2:1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row>
    <row r="8" spans="2:17" s="45" customFormat="1" ht="15" customHeight="1" x14ac:dyDescent="0.25">
      <c r="B8" s="362"/>
      <c r="C8" s="362"/>
      <c r="D8" s="362"/>
      <c r="E8" s="362"/>
      <c r="F8" s="362"/>
      <c r="G8" s="362"/>
      <c r="H8" s="362"/>
      <c r="I8" s="362"/>
      <c r="J8" s="362"/>
      <c r="K8" s="362"/>
      <c r="L8" s="362"/>
      <c r="M8" s="362"/>
    </row>
    <row r="9" spans="2:17" s="45" customFormat="1" ht="15" customHeight="1" x14ac:dyDescent="0.25">
      <c r="B9" s="361"/>
      <c r="C9" s="361"/>
      <c r="D9" s="361"/>
      <c r="E9" s="361"/>
      <c r="F9" s="361"/>
      <c r="G9" s="361"/>
      <c r="H9" s="361"/>
      <c r="I9" s="361"/>
      <c r="J9" s="361"/>
      <c r="K9" s="361"/>
      <c r="L9" s="361"/>
      <c r="M9" s="361"/>
    </row>
    <row r="10" spans="2:17" s="4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row>
    <row r="11" spans="2:17" s="44" customFormat="1" ht="15" customHeight="1" thickBot="1" x14ac:dyDescent="0.3">
      <c r="B11" s="400"/>
      <c r="C11" s="400"/>
      <c r="D11" s="400"/>
      <c r="E11" s="400"/>
      <c r="F11" s="400"/>
      <c r="G11" s="400"/>
      <c r="H11" s="400"/>
      <c r="I11" s="400"/>
      <c r="J11" s="400"/>
      <c r="K11" s="400"/>
      <c r="L11" s="400"/>
      <c r="M11" s="40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2" t="str">
        <f>G00!H13</f>
        <v>"Nombre de empresa"</v>
      </c>
      <c r="E13" s="482"/>
      <c r="F13" s="482"/>
      <c r="G13" s="482"/>
      <c r="H13" s="482"/>
      <c r="I13" s="482"/>
      <c r="J13" s="482"/>
      <c r="K13" s="6"/>
      <c r="L13" s="24" t="s">
        <v>2</v>
      </c>
      <c r="M13" s="452">
        <f ca="1">G00!W13</f>
        <v>43587</v>
      </c>
      <c r="N13" s="45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3" t="str">
        <f>G00!H15</f>
        <v>"Nombre de respresentante Legal (RL)"</v>
      </c>
      <c r="E15" s="484"/>
      <c r="F15" s="484"/>
      <c r="G15" s="484"/>
      <c r="H15" s="484"/>
      <c r="I15" s="484"/>
      <c r="J15" s="48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6" t="s">
        <v>223</v>
      </c>
      <c r="C17" s="487"/>
      <c r="D17" s="487"/>
      <c r="E17" s="487"/>
      <c r="F17" s="487"/>
      <c r="G17" s="487"/>
      <c r="H17" s="487"/>
      <c r="I17" s="487"/>
      <c r="J17" s="487"/>
      <c r="K17" s="487"/>
      <c r="L17" s="487"/>
      <c r="M17" s="487"/>
      <c r="N17" s="487"/>
      <c r="O17" s="487"/>
      <c r="P17" s="487"/>
      <c r="Q17" s="488"/>
    </row>
    <row r="18" spans="2:19" s="44" customFormat="1" ht="15" customHeight="1" x14ac:dyDescent="0.25">
      <c r="B18" s="486"/>
      <c r="C18" s="487"/>
      <c r="D18" s="487"/>
      <c r="E18" s="487"/>
      <c r="F18" s="487"/>
      <c r="G18" s="487"/>
      <c r="H18" s="487"/>
      <c r="I18" s="487"/>
      <c r="J18" s="487"/>
      <c r="K18" s="487"/>
      <c r="L18" s="487"/>
      <c r="M18" s="487"/>
      <c r="N18" s="487"/>
      <c r="O18" s="487"/>
      <c r="P18" s="487"/>
      <c r="Q18" s="488"/>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335</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80" t="s">
        <v>222</v>
      </c>
      <c r="D24" s="481"/>
      <c r="E24" s="481"/>
      <c r="F24" s="481"/>
      <c r="G24" s="481"/>
      <c r="H24" s="481"/>
      <c r="I24" s="481"/>
      <c r="J24" s="481"/>
      <c r="K24" s="481"/>
      <c r="L24" s="481"/>
      <c r="M24" s="481"/>
      <c r="N24" s="481"/>
      <c r="O24" s="481"/>
      <c r="P24" s="130"/>
      <c r="Q24" s="134"/>
    </row>
    <row r="25" spans="2:19" s="44" customFormat="1" ht="15" customHeight="1" x14ac:dyDescent="0.25">
      <c r="B25" s="136"/>
      <c r="C25" s="481"/>
      <c r="D25" s="481"/>
      <c r="E25" s="481"/>
      <c r="F25" s="481"/>
      <c r="G25" s="481"/>
      <c r="H25" s="481"/>
      <c r="I25" s="481"/>
      <c r="J25" s="481"/>
      <c r="K25" s="481"/>
      <c r="L25" s="481"/>
      <c r="M25" s="481"/>
      <c r="N25" s="481"/>
      <c r="O25" s="481"/>
      <c r="P25" s="130"/>
      <c r="Q25" s="134"/>
    </row>
    <row r="26" spans="2:19" s="44" customFormat="1" ht="15" customHeight="1" x14ac:dyDescent="0.25">
      <c r="B26" s="136"/>
      <c r="C26" s="481"/>
      <c r="D26" s="481"/>
      <c r="E26" s="481"/>
      <c r="F26" s="481"/>
      <c r="G26" s="481"/>
      <c r="H26" s="481"/>
      <c r="I26" s="481"/>
      <c r="J26" s="481"/>
      <c r="K26" s="481"/>
      <c r="L26" s="481"/>
      <c r="M26" s="481"/>
      <c r="N26" s="481"/>
      <c r="O26" s="481"/>
      <c r="P26" s="130"/>
      <c r="Q26" s="134"/>
    </row>
    <row r="27" spans="2:19" s="44" customFormat="1" ht="15" customHeight="1" x14ac:dyDescent="0.25">
      <c r="B27" s="136"/>
      <c r="C27" s="481"/>
      <c r="D27" s="481"/>
      <c r="E27" s="481"/>
      <c r="F27" s="481"/>
      <c r="G27" s="481"/>
      <c r="H27" s="481"/>
      <c r="I27" s="481"/>
      <c r="J27" s="481"/>
      <c r="K27" s="481"/>
      <c r="L27" s="481"/>
      <c r="M27" s="481"/>
      <c r="N27" s="481"/>
      <c r="O27" s="481"/>
      <c r="P27" s="130"/>
      <c r="Q27" s="134"/>
    </row>
    <row r="28" spans="2:19" s="44" customFormat="1" ht="15" customHeight="1" x14ac:dyDescent="0.25">
      <c r="B28" s="136"/>
      <c r="C28" s="481"/>
      <c r="D28" s="481"/>
      <c r="E28" s="481"/>
      <c r="F28" s="481"/>
      <c r="G28" s="481"/>
      <c r="H28" s="481"/>
      <c r="I28" s="481"/>
      <c r="J28" s="481"/>
      <c r="K28" s="481"/>
      <c r="L28" s="481"/>
      <c r="M28" s="481"/>
      <c r="N28" s="481"/>
      <c r="O28" s="481"/>
      <c r="P28" s="130"/>
      <c r="Q28" s="134"/>
    </row>
    <row r="29" spans="2:19" s="44" customFormat="1" ht="15" customHeight="1" x14ac:dyDescent="0.25">
      <c r="B29" s="136"/>
      <c r="C29" s="481"/>
      <c r="D29" s="481"/>
      <c r="E29" s="481"/>
      <c r="F29" s="481"/>
      <c r="G29" s="481"/>
      <c r="H29" s="481"/>
      <c r="I29" s="481"/>
      <c r="J29" s="481"/>
      <c r="K29" s="481"/>
      <c r="L29" s="481"/>
      <c r="M29" s="481"/>
      <c r="N29" s="481"/>
      <c r="O29" s="481"/>
      <c r="P29" s="130"/>
      <c r="Q29" s="134"/>
    </row>
    <row r="30" spans="2:19" s="44" customFormat="1" ht="15" customHeight="1" x14ac:dyDescent="0.25">
      <c r="B30" s="136"/>
      <c r="C30" s="481"/>
      <c r="D30" s="481"/>
      <c r="E30" s="481"/>
      <c r="F30" s="481"/>
      <c r="G30" s="481"/>
      <c r="H30" s="481"/>
      <c r="I30" s="481"/>
      <c r="J30" s="481"/>
      <c r="K30" s="481"/>
      <c r="L30" s="481"/>
      <c r="M30" s="481"/>
      <c r="N30" s="481"/>
      <c r="O30" s="481"/>
      <c r="P30" s="130"/>
      <c r="Q30" s="134"/>
    </row>
    <row r="31" spans="2:19" s="44" customFormat="1" ht="15" customHeight="1" x14ac:dyDescent="0.25">
      <c r="B31" s="136"/>
      <c r="C31" s="481"/>
      <c r="D31" s="481"/>
      <c r="E31" s="481"/>
      <c r="F31" s="481"/>
      <c r="G31" s="481"/>
      <c r="H31" s="481"/>
      <c r="I31" s="481"/>
      <c r="J31" s="481"/>
      <c r="K31" s="481"/>
      <c r="L31" s="481"/>
      <c r="M31" s="481"/>
      <c r="N31" s="481"/>
      <c r="O31" s="481"/>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0" t="s">
        <v>224</v>
      </c>
      <c r="E34" s="431"/>
      <c r="F34" s="431"/>
      <c r="G34" s="431"/>
      <c r="H34" s="431"/>
      <c r="I34" s="431"/>
      <c r="J34" s="431"/>
      <c r="K34" s="431"/>
      <c r="L34" s="431"/>
      <c r="M34" s="431"/>
      <c r="N34" s="431"/>
      <c r="O34" s="432"/>
      <c r="P34" s="130"/>
      <c r="Q34" s="134"/>
    </row>
    <row r="35" spans="2:17" s="44" customFormat="1" ht="15" customHeight="1" x14ac:dyDescent="0.25">
      <c r="B35" s="136"/>
      <c r="C35" s="130"/>
      <c r="D35" s="433"/>
      <c r="E35" s="434"/>
      <c r="F35" s="434"/>
      <c r="G35" s="434"/>
      <c r="H35" s="434"/>
      <c r="I35" s="434"/>
      <c r="J35" s="434"/>
      <c r="K35" s="434"/>
      <c r="L35" s="434"/>
      <c r="M35" s="434"/>
      <c r="N35" s="434"/>
      <c r="O35" s="435"/>
      <c r="P35" s="130"/>
      <c r="Q35" s="134"/>
    </row>
    <row r="36" spans="2:17" s="44" customFormat="1" ht="15" customHeight="1" x14ac:dyDescent="0.25">
      <c r="B36" s="136"/>
      <c r="C36" s="130"/>
      <c r="D36" s="433"/>
      <c r="E36" s="434"/>
      <c r="F36" s="434"/>
      <c r="G36" s="434"/>
      <c r="H36" s="434"/>
      <c r="I36" s="434"/>
      <c r="J36" s="434"/>
      <c r="K36" s="434"/>
      <c r="L36" s="434"/>
      <c r="M36" s="434"/>
      <c r="N36" s="434"/>
      <c r="O36" s="435"/>
      <c r="P36" s="130"/>
      <c r="Q36" s="134"/>
    </row>
    <row r="37" spans="2:17" s="44" customFormat="1" ht="15" customHeight="1" x14ac:dyDescent="0.25">
      <c r="B37" s="136"/>
      <c r="C37" s="130"/>
      <c r="D37" s="433"/>
      <c r="E37" s="434"/>
      <c r="F37" s="434"/>
      <c r="G37" s="434"/>
      <c r="H37" s="434"/>
      <c r="I37" s="434"/>
      <c r="J37" s="434"/>
      <c r="K37" s="434"/>
      <c r="L37" s="434"/>
      <c r="M37" s="434"/>
      <c r="N37" s="434"/>
      <c r="O37" s="435"/>
      <c r="P37" s="130"/>
      <c r="Q37" s="134"/>
    </row>
    <row r="38" spans="2:17" s="44" customFormat="1" ht="15" customHeight="1" x14ac:dyDescent="0.25">
      <c r="B38" s="136"/>
      <c r="C38" s="130"/>
      <c r="D38" s="433"/>
      <c r="E38" s="434"/>
      <c r="F38" s="434"/>
      <c r="G38" s="434"/>
      <c r="H38" s="434"/>
      <c r="I38" s="434"/>
      <c r="J38" s="434"/>
      <c r="K38" s="434"/>
      <c r="L38" s="434"/>
      <c r="M38" s="434"/>
      <c r="N38" s="434"/>
      <c r="O38" s="435"/>
      <c r="P38" s="130"/>
      <c r="Q38" s="134"/>
    </row>
    <row r="39" spans="2:17" s="44" customFormat="1" ht="15" customHeight="1" x14ac:dyDescent="0.25">
      <c r="B39" s="136"/>
      <c r="C39" s="130"/>
      <c r="D39" s="433"/>
      <c r="E39" s="434"/>
      <c r="F39" s="434"/>
      <c r="G39" s="434"/>
      <c r="H39" s="434"/>
      <c r="I39" s="434"/>
      <c r="J39" s="434"/>
      <c r="K39" s="434"/>
      <c r="L39" s="434"/>
      <c r="M39" s="434"/>
      <c r="N39" s="434"/>
      <c r="O39" s="435"/>
      <c r="P39" s="130"/>
      <c r="Q39" s="134"/>
    </row>
    <row r="40" spans="2:17" s="44" customFormat="1" ht="15" customHeight="1" thickBot="1" x14ac:dyDescent="0.3">
      <c r="B40" s="136"/>
      <c r="C40" s="130"/>
      <c r="D40" s="436"/>
      <c r="E40" s="437"/>
      <c r="F40" s="437"/>
      <c r="G40" s="437"/>
      <c r="H40" s="437"/>
      <c r="I40" s="437"/>
      <c r="J40" s="437"/>
      <c r="K40" s="437"/>
      <c r="L40" s="437"/>
      <c r="M40" s="437"/>
      <c r="N40" s="437"/>
      <c r="O40" s="438"/>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row>
    <row r="3" spans="2:17" s="45" customFormat="1" ht="15" customHeight="1" x14ac:dyDescent="0.25">
      <c r="B3" s="360"/>
      <c r="C3" s="360"/>
      <c r="D3" s="360"/>
      <c r="E3" s="360"/>
      <c r="F3" s="360"/>
      <c r="G3" s="360"/>
      <c r="H3" s="360"/>
      <c r="I3" s="360"/>
      <c r="J3" s="360"/>
      <c r="K3" s="360"/>
      <c r="L3" s="360"/>
      <c r="M3" s="360"/>
    </row>
    <row r="4" spans="2:1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row>
    <row r="5" spans="2:17" s="45" customFormat="1" ht="15" customHeight="1" x14ac:dyDescent="0.25">
      <c r="B5" s="361"/>
      <c r="C5" s="361"/>
      <c r="D5" s="361"/>
      <c r="E5" s="361"/>
      <c r="F5" s="361"/>
      <c r="G5" s="361"/>
      <c r="H5" s="361"/>
      <c r="I5" s="361"/>
      <c r="J5" s="361"/>
      <c r="K5" s="361"/>
      <c r="L5" s="361"/>
      <c r="M5" s="361"/>
    </row>
    <row r="6" spans="2:17" s="45" customFormat="1" ht="15" customHeight="1" x14ac:dyDescent="0.25">
      <c r="B6" s="361"/>
      <c r="C6" s="361"/>
      <c r="D6" s="361"/>
      <c r="E6" s="361"/>
      <c r="F6" s="361"/>
      <c r="G6" s="361"/>
      <c r="H6" s="361"/>
      <c r="I6" s="361"/>
      <c r="J6" s="361"/>
      <c r="K6" s="361"/>
      <c r="L6" s="361"/>
      <c r="M6" s="361"/>
    </row>
    <row r="7" spans="2:1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row>
    <row r="8" spans="2:17" s="45" customFormat="1" ht="15" customHeight="1" x14ac:dyDescent="0.25">
      <c r="B8" s="362"/>
      <c r="C8" s="362"/>
      <c r="D8" s="362"/>
      <c r="E8" s="362"/>
      <c r="F8" s="362"/>
      <c r="G8" s="362"/>
      <c r="H8" s="362"/>
      <c r="I8" s="362"/>
      <c r="J8" s="362"/>
      <c r="K8" s="362"/>
      <c r="L8" s="362"/>
      <c r="M8" s="362"/>
    </row>
    <row r="9" spans="2:17" s="45" customFormat="1" ht="15" customHeight="1" x14ac:dyDescent="0.25">
      <c r="B9" s="361"/>
      <c r="C9" s="361"/>
      <c r="D9" s="361"/>
      <c r="E9" s="361"/>
      <c r="F9" s="361"/>
      <c r="G9" s="361"/>
      <c r="H9" s="361"/>
      <c r="I9" s="361"/>
      <c r="J9" s="361"/>
      <c r="K9" s="361"/>
      <c r="L9" s="361"/>
      <c r="M9" s="361"/>
    </row>
    <row r="10" spans="2:17" s="4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row>
    <row r="11" spans="2:17" s="44" customFormat="1" ht="15" customHeight="1" thickBot="1" x14ac:dyDescent="0.3">
      <c r="B11" s="400"/>
      <c r="C11" s="400"/>
      <c r="D11" s="400"/>
      <c r="E11" s="400"/>
      <c r="F11" s="400"/>
      <c r="G11" s="400"/>
      <c r="H11" s="400"/>
      <c r="I11" s="400"/>
      <c r="J11" s="400"/>
      <c r="K11" s="400"/>
      <c r="L11" s="400"/>
      <c r="M11" s="40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2" t="str">
        <f>G00!H13</f>
        <v>"Nombre de empresa"</v>
      </c>
      <c r="E13" s="482"/>
      <c r="F13" s="482"/>
      <c r="G13" s="482"/>
      <c r="H13" s="482"/>
      <c r="I13" s="482"/>
      <c r="J13" s="482"/>
      <c r="K13" s="6"/>
      <c r="L13" s="24" t="s">
        <v>2</v>
      </c>
      <c r="M13" s="452">
        <f ca="1">G00!W13</f>
        <v>43587</v>
      </c>
      <c r="N13" s="45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3" t="str">
        <f>G00!H15</f>
        <v>"Nombre de respresentante Legal (RL)"</v>
      </c>
      <c r="E15" s="484"/>
      <c r="F15" s="484"/>
      <c r="G15" s="484"/>
      <c r="H15" s="484"/>
      <c r="I15" s="484"/>
      <c r="J15" s="48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6" t="s">
        <v>72</v>
      </c>
      <c r="C17" s="487"/>
      <c r="D17" s="487"/>
      <c r="E17" s="487"/>
      <c r="F17" s="487"/>
      <c r="G17" s="487"/>
      <c r="H17" s="487"/>
      <c r="I17" s="487"/>
      <c r="J17" s="487"/>
      <c r="K17" s="487"/>
      <c r="L17" s="487"/>
      <c r="M17" s="487"/>
      <c r="N17" s="487"/>
      <c r="O17" s="487"/>
      <c r="P17" s="487"/>
      <c r="Q17" s="488"/>
    </row>
    <row r="18" spans="1:17" s="44" customFormat="1" ht="15" customHeight="1" x14ac:dyDescent="0.25">
      <c r="B18" s="486"/>
      <c r="C18" s="487"/>
      <c r="D18" s="487"/>
      <c r="E18" s="487"/>
      <c r="F18" s="487"/>
      <c r="G18" s="487"/>
      <c r="H18" s="487"/>
      <c r="I18" s="487"/>
      <c r="J18" s="487"/>
      <c r="K18" s="487"/>
      <c r="L18" s="487"/>
      <c r="M18" s="487"/>
      <c r="N18" s="487"/>
      <c r="O18" s="487"/>
      <c r="P18" s="487"/>
      <c r="Q18" s="488"/>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303</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4" t="s">
        <v>77</v>
      </c>
      <c r="C22" s="505"/>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6"/>
      <c r="C23" s="507"/>
      <c r="D23" s="511" t="s">
        <v>184</v>
      </c>
      <c r="E23" s="512"/>
      <c r="F23" s="513"/>
      <c r="G23" s="511" t="s">
        <v>184</v>
      </c>
      <c r="H23" s="512"/>
      <c r="I23" s="513"/>
      <c r="J23" s="511" t="s">
        <v>184</v>
      </c>
      <c r="K23" s="512"/>
      <c r="L23" s="513"/>
      <c r="M23" s="219"/>
      <c r="N23" s="220"/>
      <c r="O23" s="220"/>
      <c r="P23" s="220"/>
      <c r="Q23" s="221"/>
    </row>
    <row r="24" spans="1:17" s="55" customFormat="1" ht="15" customHeight="1" thickBot="1" x14ac:dyDescent="0.25">
      <c r="A24" s="165"/>
      <c r="B24" s="171">
        <v>11010</v>
      </c>
      <c r="C24" s="172" t="s">
        <v>78</v>
      </c>
      <c r="D24" s="492"/>
      <c r="E24" s="493"/>
      <c r="F24" s="494"/>
      <c r="G24" s="501"/>
      <c r="H24" s="502"/>
      <c r="I24" s="503"/>
      <c r="J24" s="501"/>
      <c r="K24" s="502"/>
      <c r="L24" s="503"/>
      <c r="M24" s="219"/>
      <c r="N24" s="220"/>
      <c r="O24" s="220"/>
      <c r="P24" s="220"/>
      <c r="Q24" s="221"/>
    </row>
    <row r="25" spans="1:17" s="55" customFormat="1" ht="15" customHeight="1" thickBot="1" x14ac:dyDescent="0.25">
      <c r="A25" s="165"/>
      <c r="B25" s="173">
        <f t="shared" ref="B25:B30" si="0">+B24+10</f>
        <v>11020</v>
      </c>
      <c r="C25" s="174" t="s">
        <v>79</v>
      </c>
      <c r="D25" s="492"/>
      <c r="E25" s="493"/>
      <c r="F25" s="494"/>
      <c r="G25" s="495"/>
      <c r="H25" s="496"/>
      <c r="I25" s="497"/>
      <c r="J25" s="495"/>
      <c r="K25" s="496"/>
      <c r="L25" s="497"/>
      <c r="M25" s="219"/>
      <c r="N25" s="220"/>
      <c r="O25" s="220"/>
      <c r="P25" s="220"/>
      <c r="Q25" s="221"/>
    </row>
    <row r="26" spans="1:17" s="55" customFormat="1" ht="15" customHeight="1" thickBot="1" x14ac:dyDescent="0.25">
      <c r="A26" s="165"/>
      <c r="B26" s="173">
        <f t="shared" si="0"/>
        <v>11030</v>
      </c>
      <c r="C26" s="174" t="s">
        <v>80</v>
      </c>
      <c r="D26" s="492"/>
      <c r="E26" s="493"/>
      <c r="F26" s="494"/>
      <c r="G26" s="495"/>
      <c r="H26" s="496"/>
      <c r="I26" s="497"/>
      <c r="J26" s="495"/>
      <c r="K26" s="496"/>
      <c r="L26" s="497"/>
      <c r="M26" s="219"/>
      <c r="N26" s="220"/>
      <c r="O26" s="220"/>
      <c r="P26" s="220"/>
      <c r="Q26" s="221"/>
    </row>
    <row r="27" spans="1:17" s="55" customFormat="1" ht="15" customHeight="1" thickBot="1" x14ac:dyDescent="0.25">
      <c r="A27" s="165"/>
      <c r="B27" s="173">
        <f t="shared" si="0"/>
        <v>11040</v>
      </c>
      <c r="C27" s="174" t="s">
        <v>81</v>
      </c>
      <c r="D27" s="492"/>
      <c r="E27" s="493"/>
      <c r="F27" s="494"/>
      <c r="G27" s="495"/>
      <c r="H27" s="496"/>
      <c r="I27" s="497"/>
      <c r="J27" s="495"/>
      <c r="K27" s="496"/>
      <c r="L27" s="497"/>
      <c r="M27" s="219"/>
      <c r="N27" s="220"/>
      <c r="O27" s="220"/>
      <c r="P27" s="220"/>
      <c r="Q27" s="221"/>
    </row>
    <row r="28" spans="1:17" s="55" customFormat="1" ht="15" customHeight="1" thickBot="1" x14ac:dyDescent="0.25">
      <c r="A28" s="165"/>
      <c r="B28" s="173">
        <f t="shared" si="0"/>
        <v>11050</v>
      </c>
      <c r="C28" s="174" t="s">
        <v>82</v>
      </c>
      <c r="D28" s="492"/>
      <c r="E28" s="493"/>
      <c r="F28" s="494"/>
      <c r="G28" s="495"/>
      <c r="H28" s="496"/>
      <c r="I28" s="497"/>
      <c r="J28" s="495"/>
      <c r="K28" s="496"/>
      <c r="L28" s="497"/>
      <c r="M28" s="219"/>
      <c r="N28" s="220"/>
      <c r="O28" s="220"/>
      <c r="P28" s="220"/>
      <c r="Q28" s="221"/>
    </row>
    <row r="29" spans="1:17" s="55" customFormat="1" ht="15" customHeight="1" thickBot="1" x14ac:dyDescent="0.25">
      <c r="A29" s="165"/>
      <c r="B29" s="173">
        <f t="shared" si="0"/>
        <v>11060</v>
      </c>
      <c r="C29" s="174" t="s">
        <v>83</v>
      </c>
      <c r="D29" s="492"/>
      <c r="E29" s="493"/>
      <c r="F29" s="494"/>
      <c r="G29" s="495"/>
      <c r="H29" s="496"/>
      <c r="I29" s="497"/>
      <c r="J29" s="495"/>
      <c r="K29" s="496"/>
      <c r="L29" s="497"/>
      <c r="M29" s="219"/>
      <c r="N29" s="220"/>
      <c r="O29" s="220"/>
      <c r="P29" s="220"/>
      <c r="Q29" s="221"/>
    </row>
    <row r="30" spans="1:17" s="55" customFormat="1" ht="15" customHeight="1" thickBot="1" x14ac:dyDescent="0.25">
      <c r="A30" s="165"/>
      <c r="B30" s="173">
        <f t="shared" si="0"/>
        <v>11070</v>
      </c>
      <c r="C30" s="174" t="s">
        <v>84</v>
      </c>
      <c r="D30" s="492"/>
      <c r="E30" s="493"/>
      <c r="F30" s="494"/>
      <c r="G30" s="495"/>
      <c r="H30" s="496"/>
      <c r="I30" s="497"/>
      <c r="J30" s="495"/>
      <c r="K30" s="496"/>
      <c r="L30" s="497"/>
      <c r="M30" s="219"/>
      <c r="N30" s="220"/>
      <c r="O30" s="220"/>
      <c r="P30" s="220"/>
      <c r="Q30" s="221"/>
    </row>
    <row r="31" spans="1:17" s="55" customFormat="1" ht="15" customHeight="1" thickBot="1" x14ac:dyDescent="0.25">
      <c r="A31" s="165"/>
      <c r="B31" s="173">
        <f>+B30+10+10</f>
        <v>11090</v>
      </c>
      <c r="C31" s="174" t="s">
        <v>85</v>
      </c>
      <c r="D31" s="492"/>
      <c r="E31" s="493"/>
      <c r="F31" s="494"/>
      <c r="G31" s="495"/>
      <c r="H31" s="496"/>
      <c r="I31" s="497"/>
      <c r="J31" s="495"/>
      <c r="K31" s="496"/>
      <c r="L31" s="497"/>
      <c r="M31" s="219"/>
      <c r="N31" s="220"/>
      <c r="O31" s="220"/>
      <c r="P31" s="220"/>
      <c r="Q31" s="221"/>
    </row>
    <row r="32" spans="1:17" s="55" customFormat="1" ht="15" customHeight="1" thickBot="1" x14ac:dyDescent="0.25">
      <c r="A32" s="165"/>
      <c r="B32" s="173">
        <v>11080</v>
      </c>
      <c r="C32" s="174" t="s">
        <v>86</v>
      </c>
      <c r="D32" s="492"/>
      <c r="E32" s="493"/>
      <c r="F32" s="494"/>
      <c r="G32" s="495"/>
      <c r="H32" s="496"/>
      <c r="I32" s="497"/>
      <c r="J32" s="495"/>
      <c r="K32" s="496"/>
      <c r="L32" s="497"/>
      <c r="M32" s="219"/>
      <c r="N32" s="220"/>
      <c r="O32" s="220"/>
      <c r="P32" s="220"/>
      <c r="Q32" s="221"/>
    </row>
    <row r="33" spans="1:17" s="55" customFormat="1" ht="15" customHeight="1" thickBot="1" x14ac:dyDescent="0.25">
      <c r="A33" s="165"/>
      <c r="B33" s="173">
        <v>11100</v>
      </c>
      <c r="C33" s="174" t="s">
        <v>87</v>
      </c>
      <c r="D33" s="492"/>
      <c r="E33" s="493"/>
      <c r="F33" s="494"/>
      <c r="G33" s="495"/>
      <c r="H33" s="496"/>
      <c r="I33" s="497"/>
      <c r="J33" s="495"/>
      <c r="K33" s="496"/>
      <c r="L33" s="497"/>
      <c r="M33" s="219"/>
      <c r="N33" s="220"/>
      <c r="O33" s="220"/>
      <c r="P33" s="220"/>
      <c r="Q33" s="221"/>
    </row>
    <row r="34" spans="1:17" s="55" customFormat="1" ht="15" customHeight="1" thickBot="1" x14ac:dyDescent="0.25">
      <c r="A34" s="165"/>
      <c r="B34" s="173">
        <v>11150</v>
      </c>
      <c r="C34" s="174" t="s">
        <v>88</v>
      </c>
      <c r="D34" s="492"/>
      <c r="E34" s="493"/>
      <c r="F34" s="494"/>
      <c r="G34" s="495"/>
      <c r="H34" s="496"/>
      <c r="I34" s="497"/>
      <c r="J34" s="495"/>
      <c r="K34" s="496"/>
      <c r="L34" s="497"/>
      <c r="M34" s="219"/>
      <c r="N34" s="220"/>
      <c r="O34" s="220"/>
      <c r="P34" s="220"/>
      <c r="Q34" s="221"/>
    </row>
    <row r="35" spans="1:17" s="55" customFormat="1" ht="15" customHeight="1" thickBot="1" x14ac:dyDescent="0.25">
      <c r="A35" s="165"/>
      <c r="B35" s="175">
        <v>11160</v>
      </c>
      <c r="C35" s="176" t="s">
        <v>89</v>
      </c>
      <c r="D35" s="492"/>
      <c r="E35" s="493"/>
      <c r="F35" s="494"/>
      <c r="G35" s="495"/>
      <c r="H35" s="496"/>
      <c r="I35" s="497"/>
      <c r="J35" s="495"/>
      <c r="K35" s="496"/>
      <c r="L35" s="497"/>
      <c r="M35" s="219"/>
      <c r="N35" s="220"/>
      <c r="O35" s="220"/>
      <c r="P35" s="220"/>
      <c r="Q35" s="221"/>
    </row>
    <row r="36" spans="1:17" s="55" customFormat="1" ht="15" customHeight="1" thickBot="1" x14ac:dyDescent="0.3">
      <c r="A36" s="165"/>
      <c r="B36" s="177">
        <v>11000</v>
      </c>
      <c r="C36" s="178" t="s">
        <v>90</v>
      </c>
      <c r="D36" s="489">
        <f>SUM(D24:F35)</f>
        <v>0</v>
      </c>
      <c r="E36" s="490"/>
      <c r="F36" s="491"/>
      <c r="G36" s="489">
        <f>SUM(G24:I35)</f>
        <v>0</v>
      </c>
      <c r="H36" s="490"/>
      <c r="I36" s="491"/>
      <c r="J36" s="489">
        <f>SUM(J24:L35)</f>
        <v>0</v>
      </c>
      <c r="K36" s="490"/>
      <c r="L36" s="491"/>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2"/>
      <c r="E38" s="493"/>
      <c r="F38" s="494"/>
      <c r="G38" s="501"/>
      <c r="H38" s="502"/>
      <c r="I38" s="503"/>
      <c r="J38" s="501"/>
      <c r="K38" s="502"/>
      <c r="L38" s="503"/>
      <c r="M38" s="219"/>
      <c r="N38" s="220"/>
      <c r="O38" s="220"/>
      <c r="P38" s="220"/>
      <c r="Q38" s="221"/>
    </row>
    <row r="39" spans="1:17" s="55" customFormat="1" thickBot="1" x14ac:dyDescent="0.25">
      <c r="A39" s="165"/>
      <c r="B39" s="173">
        <f>+B38+10</f>
        <v>12020</v>
      </c>
      <c r="C39" s="174" t="s">
        <v>92</v>
      </c>
      <c r="D39" s="492"/>
      <c r="E39" s="493"/>
      <c r="F39" s="494"/>
      <c r="G39" s="495"/>
      <c r="H39" s="496"/>
      <c r="I39" s="497"/>
      <c r="J39" s="495"/>
      <c r="K39" s="496"/>
      <c r="L39" s="497"/>
      <c r="M39" s="219"/>
      <c r="N39" s="220"/>
      <c r="O39" s="220"/>
      <c r="P39" s="220"/>
      <c r="Q39" s="221"/>
    </row>
    <row r="40" spans="1:17" s="55" customFormat="1" thickBot="1" x14ac:dyDescent="0.25">
      <c r="A40" s="165"/>
      <c r="B40" s="173">
        <v>12050</v>
      </c>
      <c r="C40" s="174" t="s">
        <v>93</v>
      </c>
      <c r="D40" s="492"/>
      <c r="E40" s="493"/>
      <c r="F40" s="494"/>
      <c r="G40" s="495"/>
      <c r="H40" s="496"/>
      <c r="I40" s="497"/>
      <c r="J40" s="495"/>
      <c r="K40" s="496"/>
      <c r="L40" s="497"/>
      <c r="M40" s="219"/>
      <c r="N40" s="220"/>
      <c r="O40" s="220"/>
      <c r="P40" s="220"/>
      <c r="Q40" s="221"/>
    </row>
    <row r="41" spans="1:17" s="55" customFormat="1" thickBot="1" x14ac:dyDescent="0.25">
      <c r="A41" s="165"/>
      <c r="B41" s="173">
        <v>12090</v>
      </c>
      <c r="C41" s="174" t="s">
        <v>94</v>
      </c>
      <c r="D41" s="492"/>
      <c r="E41" s="493"/>
      <c r="F41" s="494"/>
      <c r="G41" s="495"/>
      <c r="H41" s="496"/>
      <c r="I41" s="497"/>
      <c r="J41" s="495"/>
      <c r="K41" s="496"/>
      <c r="L41" s="497"/>
      <c r="M41" s="219"/>
      <c r="N41" s="220"/>
      <c r="O41" s="220"/>
      <c r="P41" s="220"/>
      <c r="Q41" s="221"/>
    </row>
    <row r="42" spans="1:17" s="55" customFormat="1" thickBot="1" x14ac:dyDescent="0.25">
      <c r="A42" s="165"/>
      <c r="B42" s="173">
        <v>12095</v>
      </c>
      <c r="C42" s="174" t="s">
        <v>95</v>
      </c>
      <c r="D42" s="492"/>
      <c r="E42" s="493"/>
      <c r="F42" s="494"/>
      <c r="G42" s="495"/>
      <c r="H42" s="496"/>
      <c r="I42" s="497"/>
      <c r="J42" s="495"/>
      <c r="K42" s="496"/>
      <c r="L42" s="497"/>
      <c r="M42" s="219"/>
      <c r="N42" s="220"/>
      <c r="O42" s="220"/>
      <c r="P42" s="220"/>
      <c r="Q42" s="221"/>
    </row>
    <row r="43" spans="1:17" s="55" customFormat="1" thickBot="1" x14ac:dyDescent="0.25">
      <c r="A43" s="165"/>
      <c r="B43" s="173">
        <v>12070</v>
      </c>
      <c r="C43" s="174" t="s">
        <v>96</v>
      </c>
      <c r="D43" s="492"/>
      <c r="E43" s="493"/>
      <c r="F43" s="494"/>
      <c r="G43" s="495"/>
      <c r="H43" s="496"/>
      <c r="I43" s="497"/>
      <c r="J43" s="495"/>
      <c r="K43" s="496"/>
      <c r="L43" s="497"/>
      <c r="M43" s="219"/>
      <c r="N43" s="220"/>
      <c r="O43" s="220"/>
      <c r="P43" s="220"/>
      <c r="Q43" s="221"/>
    </row>
    <row r="44" spans="1:17" s="55" customFormat="1" thickBot="1" x14ac:dyDescent="0.25">
      <c r="A44" s="165"/>
      <c r="B44" s="173">
        <f>+B43+10</f>
        <v>12080</v>
      </c>
      <c r="C44" s="174" t="s">
        <v>97</v>
      </c>
      <c r="D44" s="492"/>
      <c r="E44" s="493"/>
      <c r="F44" s="494"/>
      <c r="G44" s="495"/>
      <c r="H44" s="496"/>
      <c r="I44" s="497"/>
      <c r="J44" s="495"/>
      <c r="K44" s="496"/>
      <c r="L44" s="497"/>
      <c r="M44" s="219"/>
      <c r="N44" s="220"/>
      <c r="O44" s="220"/>
      <c r="P44" s="220"/>
      <c r="Q44" s="221"/>
    </row>
    <row r="45" spans="1:17" s="55" customFormat="1" ht="15.75" thickBot="1" x14ac:dyDescent="0.3">
      <c r="A45" s="165"/>
      <c r="B45" s="177">
        <v>12000</v>
      </c>
      <c r="C45" s="178" t="s">
        <v>98</v>
      </c>
      <c r="D45" s="489">
        <f>SUM(D38:F44)</f>
        <v>0</v>
      </c>
      <c r="E45" s="490"/>
      <c r="F45" s="491"/>
      <c r="G45" s="489">
        <f>SUM(G38:I44)</f>
        <v>0</v>
      </c>
      <c r="H45" s="490"/>
      <c r="I45" s="491"/>
      <c r="J45" s="489">
        <f>SUM(J38:L44)</f>
        <v>0</v>
      </c>
      <c r="K45" s="490"/>
      <c r="L45" s="491"/>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2"/>
      <c r="E47" s="493"/>
      <c r="F47" s="494"/>
      <c r="G47" s="501"/>
      <c r="H47" s="502"/>
      <c r="I47" s="503"/>
      <c r="J47" s="501"/>
      <c r="K47" s="502"/>
      <c r="L47" s="503"/>
      <c r="M47" s="219"/>
      <c r="N47" s="220"/>
      <c r="O47" s="220"/>
      <c r="P47" s="220"/>
      <c r="Q47" s="221"/>
    </row>
    <row r="48" spans="1:17" s="55" customFormat="1" thickBot="1" x14ac:dyDescent="0.25">
      <c r="A48" s="165"/>
      <c r="B48" s="173">
        <v>13025</v>
      </c>
      <c r="C48" s="174" t="s">
        <v>100</v>
      </c>
      <c r="D48" s="492"/>
      <c r="E48" s="493"/>
      <c r="F48" s="494"/>
      <c r="G48" s="495"/>
      <c r="H48" s="496"/>
      <c r="I48" s="497"/>
      <c r="J48" s="495"/>
      <c r="K48" s="496"/>
      <c r="L48" s="497"/>
      <c r="M48" s="219"/>
      <c r="N48" s="220"/>
      <c r="O48" s="220"/>
      <c r="P48" s="220"/>
      <c r="Q48" s="221"/>
    </row>
    <row r="49" spans="1:17" s="55" customFormat="1" thickBot="1" x14ac:dyDescent="0.25">
      <c r="A49" s="165"/>
      <c r="B49" s="173">
        <v>13026</v>
      </c>
      <c r="C49" s="174" t="s">
        <v>101</v>
      </c>
      <c r="D49" s="492"/>
      <c r="E49" s="493"/>
      <c r="F49" s="494"/>
      <c r="G49" s="495"/>
      <c r="H49" s="496"/>
      <c r="I49" s="497"/>
      <c r="J49" s="495"/>
      <c r="K49" s="496"/>
      <c r="L49" s="497"/>
      <c r="M49" s="219"/>
      <c r="N49" s="220"/>
      <c r="O49" s="220"/>
      <c r="P49" s="220"/>
      <c r="Q49" s="221"/>
    </row>
    <row r="50" spans="1:17" s="55" customFormat="1" thickBot="1" x14ac:dyDescent="0.25">
      <c r="A50" s="165"/>
      <c r="B50" s="173">
        <v>13027</v>
      </c>
      <c r="C50" s="174" t="s">
        <v>102</v>
      </c>
      <c r="D50" s="492"/>
      <c r="E50" s="493"/>
      <c r="F50" s="494"/>
      <c r="G50" s="495"/>
      <c r="H50" s="496"/>
      <c r="I50" s="497"/>
      <c r="J50" s="495"/>
      <c r="K50" s="496"/>
      <c r="L50" s="497"/>
      <c r="M50" s="219"/>
      <c r="N50" s="220"/>
      <c r="O50" s="220"/>
      <c r="P50" s="220"/>
      <c r="Q50" s="221"/>
    </row>
    <row r="51" spans="1:17" s="55" customFormat="1" thickBot="1" x14ac:dyDescent="0.25">
      <c r="A51" s="165"/>
      <c r="B51" s="173">
        <v>13030</v>
      </c>
      <c r="C51" s="174" t="s">
        <v>103</v>
      </c>
      <c r="D51" s="492"/>
      <c r="E51" s="493"/>
      <c r="F51" s="494"/>
      <c r="G51" s="495"/>
      <c r="H51" s="496"/>
      <c r="I51" s="497"/>
      <c r="J51" s="495"/>
      <c r="K51" s="496"/>
      <c r="L51" s="497"/>
      <c r="M51" s="219"/>
      <c r="N51" s="220"/>
      <c r="O51" s="220"/>
      <c r="P51" s="220"/>
      <c r="Q51" s="221"/>
    </row>
    <row r="52" spans="1:17" s="55" customFormat="1" thickBot="1" x14ac:dyDescent="0.25">
      <c r="A52" s="165"/>
      <c r="B52" s="173">
        <v>13035</v>
      </c>
      <c r="C52" s="174" t="s">
        <v>104</v>
      </c>
      <c r="D52" s="492"/>
      <c r="E52" s="493"/>
      <c r="F52" s="494"/>
      <c r="G52" s="495"/>
      <c r="H52" s="496"/>
      <c r="I52" s="497"/>
      <c r="J52" s="495"/>
      <c r="K52" s="496"/>
      <c r="L52" s="497"/>
      <c r="M52" s="219"/>
      <c r="N52" s="220"/>
      <c r="O52" s="220"/>
      <c r="P52" s="220"/>
      <c r="Q52" s="221"/>
    </row>
    <row r="53" spans="1:17" s="55" customFormat="1" thickBot="1" x14ac:dyDescent="0.25">
      <c r="A53" s="165"/>
      <c r="B53" s="173">
        <v>13040</v>
      </c>
      <c r="C53" s="174" t="s">
        <v>105</v>
      </c>
      <c r="D53" s="492"/>
      <c r="E53" s="493"/>
      <c r="F53" s="494"/>
      <c r="G53" s="495"/>
      <c r="H53" s="496"/>
      <c r="I53" s="497"/>
      <c r="J53" s="495"/>
      <c r="K53" s="496"/>
      <c r="L53" s="497"/>
      <c r="M53" s="219"/>
      <c r="N53" s="220"/>
      <c r="O53" s="220"/>
      <c r="P53" s="220"/>
      <c r="Q53" s="221"/>
    </row>
    <row r="54" spans="1:17" s="55" customFormat="1" thickBot="1" x14ac:dyDescent="0.25">
      <c r="A54" s="165"/>
      <c r="B54" s="173">
        <v>13060</v>
      </c>
      <c r="C54" s="174" t="s">
        <v>106</v>
      </c>
      <c r="D54" s="492"/>
      <c r="E54" s="493"/>
      <c r="F54" s="494"/>
      <c r="G54" s="495"/>
      <c r="H54" s="496"/>
      <c r="I54" s="497"/>
      <c r="J54" s="495"/>
      <c r="K54" s="496"/>
      <c r="L54" s="497"/>
      <c r="M54" s="219"/>
      <c r="N54" s="220"/>
      <c r="O54" s="220"/>
      <c r="P54" s="220"/>
      <c r="Q54" s="221"/>
    </row>
    <row r="55" spans="1:17" s="55" customFormat="1" thickBot="1" x14ac:dyDescent="0.25">
      <c r="A55" s="165"/>
      <c r="B55" s="173">
        <v>13070</v>
      </c>
      <c r="C55" s="174" t="s">
        <v>107</v>
      </c>
      <c r="D55" s="492"/>
      <c r="E55" s="493"/>
      <c r="F55" s="494"/>
      <c r="G55" s="495"/>
      <c r="H55" s="496"/>
      <c r="I55" s="497"/>
      <c r="J55" s="495"/>
      <c r="K55" s="496"/>
      <c r="L55" s="497"/>
      <c r="M55" s="219"/>
      <c r="N55" s="220"/>
      <c r="O55" s="220"/>
      <c r="P55" s="220"/>
      <c r="Q55" s="221"/>
    </row>
    <row r="56" spans="1:17" s="55" customFormat="1" thickBot="1" x14ac:dyDescent="0.25">
      <c r="A56" s="165"/>
      <c r="B56" s="173">
        <v>13080</v>
      </c>
      <c r="C56" s="174" t="s">
        <v>108</v>
      </c>
      <c r="D56" s="492"/>
      <c r="E56" s="493"/>
      <c r="F56" s="494"/>
      <c r="G56" s="495"/>
      <c r="H56" s="496"/>
      <c r="I56" s="497"/>
      <c r="J56" s="495"/>
      <c r="K56" s="496"/>
      <c r="L56" s="497"/>
      <c r="M56" s="219"/>
      <c r="N56" s="220"/>
      <c r="O56" s="220"/>
      <c r="P56" s="220"/>
      <c r="Q56" s="221"/>
    </row>
    <row r="57" spans="1:17" s="55" customFormat="1" ht="15.75" thickBot="1" x14ac:dyDescent="0.3">
      <c r="A57" s="165"/>
      <c r="B57" s="177">
        <v>13000</v>
      </c>
      <c r="C57" s="178" t="s">
        <v>109</v>
      </c>
      <c r="D57" s="489">
        <f>SUM(D47:F56)</f>
        <v>0</v>
      </c>
      <c r="E57" s="490"/>
      <c r="F57" s="491"/>
      <c r="G57" s="489">
        <f>SUM(G47:I56)</f>
        <v>0</v>
      </c>
      <c r="H57" s="490"/>
      <c r="I57" s="491"/>
      <c r="J57" s="489">
        <f>SUM(J47:L56)</f>
        <v>0</v>
      </c>
      <c r="K57" s="490"/>
      <c r="L57" s="491"/>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89">
        <f>+D57+D45+D36</f>
        <v>0</v>
      </c>
      <c r="E59" s="490"/>
      <c r="F59" s="491"/>
      <c r="G59" s="489">
        <f>+G57+G45+G36</f>
        <v>0</v>
      </c>
      <c r="H59" s="490"/>
      <c r="I59" s="491"/>
      <c r="J59" s="489">
        <f>+J57+J45+J36</f>
        <v>0</v>
      </c>
      <c r="K59" s="490"/>
      <c r="L59" s="491"/>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4" t="s">
        <v>111</v>
      </c>
      <c r="C62" s="505"/>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6"/>
      <c r="C63" s="507"/>
      <c r="D63" s="508" t="s">
        <v>184</v>
      </c>
      <c r="E63" s="509"/>
      <c r="F63" s="510"/>
      <c r="G63" s="508" t="s">
        <v>184</v>
      </c>
      <c r="H63" s="509"/>
      <c r="I63" s="510"/>
      <c r="J63" s="508" t="s">
        <v>184</v>
      </c>
      <c r="K63" s="509"/>
      <c r="L63" s="510"/>
      <c r="M63" s="219"/>
      <c r="N63" s="220"/>
      <c r="O63" s="220"/>
      <c r="P63" s="220"/>
      <c r="Q63" s="221"/>
    </row>
    <row r="64" spans="1:17" s="55" customFormat="1" thickBot="1" x14ac:dyDescent="0.25">
      <c r="A64" s="165"/>
      <c r="B64" s="171">
        <v>21010</v>
      </c>
      <c r="C64" s="172" t="s">
        <v>112</v>
      </c>
      <c r="D64" s="492"/>
      <c r="E64" s="493"/>
      <c r="F64" s="494"/>
      <c r="G64" s="501"/>
      <c r="H64" s="502"/>
      <c r="I64" s="503"/>
      <c r="J64" s="501"/>
      <c r="K64" s="502"/>
      <c r="L64" s="503"/>
      <c r="M64" s="219"/>
      <c r="N64" s="220"/>
      <c r="O64" s="220"/>
      <c r="P64" s="220"/>
      <c r="Q64" s="221"/>
    </row>
    <row r="65" spans="1:17" s="55" customFormat="1" thickBot="1" x14ac:dyDescent="0.25">
      <c r="A65" s="165"/>
      <c r="B65" s="173">
        <v>22015</v>
      </c>
      <c r="C65" s="174" t="s">
        <v>113</v>
      </c>
      <c r="D65" s="492"/>
      <c r="E65" s="493"/>
      <c r="F65" s="494"/>
      <c r="G65" s="495"/>
      <c r="H65" s="496"/>
      <c r="I65" s="497"/>
      <c r="J65" s="495"/>
      <c r="K65" s="496"/>
      <c r="L65" s="497"/>
      <c r="M65" s="219"/>
      <c r="N65" s="220"/>
      <c r="O65" s="220"/>
      <c r="P65" s="220"/>
      <c r="Q65" s="221"/>
    </row>
    <row r="66" spans="1:17" s="55" customFormat="1" thickBot="1" x14ac:dyDescent="0.25">
      <c r="A66" s="165"/>
      <c r="B66" s="173">
        <v>21020</v>
      </c>
      <c r="C66" s="174" t="s">
        <v>114</v>
      </c>
      <c r="D66" s="492"/>
      <c r="E66" s="493"/>
      <c r="F66" s="494"/>
      <c r="G66" s="495"/>
      <c r="H66" s="496"/>
      <c r="I66" s="497"/>
      <c r="J66" s="495"/>
      <c r="K66" s="496"/>
      <c r="L66" s="497"/>
      <c r="M66" s="219"/>
      <c r="N66" s="220"/>
      <c r="O66" s="220"/>
      <c r="P66" s="220"/>
      <c r="Q66" s="221"/>
    </row>
    <row r="67" spans="1:17" s="55" customFormat="1" thickBot="1" x14ac:dyDescent="0.25">
      <c r="A67" s="165"/>
      <c r="B67" s="173">
        <v>21025</v>
      </c>
      <c r="C67" s="174" t="s">
        <v>115</v>
      </c>
      <c r="D67" s="492"/>
      <c r="E67" s="493"/>
      <c r="F67" s="494"/>
      <c r="G67" s="495"/>
      <c r="H67" s="496"/>
      <c r="I67" s="497"/>
      <c r="J67" s="495"/>
      <c r="K67" s="496"/>
      <c r="L67" s="497"/>
      <c r="M67" s="219"/>
      <c r="N67" s="220"/>
      <c r="O67" s="220"/>
      <c r="P67" s="220"/>
      <c r="Q67" s="221"/>
    </row>
    <row r="68" spans="1:17" s="55" customFormat="1" thickBot="1" x14ac:dyDescent="0.25">
      <c r="A68" s="165"/>
      <c r="B68" s="173">
        <v>21030</v>
      </c>
      <c r="C68" s="174" t="s">
        <v>116</v>
      </c>
      <c r="D68" s="492"/>
      <c r="E68" s="493"/>
      <c r="F68" s="494"/>
      <c r="G68" s="495"/>
      <c r="H68" s="496"/>
      <c r="I68" s="497"/>
      <c r="J68" s="495"/>
      <c r="K68" s="496"/>
      <c r="L68" s="497"/>
      <c r="M68" s="219"/>
      <c r="N68" s="220"/>
      <c r="O68" s="220"/>
      <c r="P68" s="220"/>
      <c r="Q68" s="221"/>
    </row>
    <row r="69" spans="1:17" s="55" customFormat="1" thickBot="1" x14ac:dyDescent="0.25">
      <c r="A69" s="165"/>
      <c r="B69" s="173">
        <v>21040</v>
      </c>
      <c r="C69" s="174" t="s">
        <v>117</v>
      </c>
      <c r="D69" s="492"/>
      <c r="E69" s="493"/>
      <c r="F69" s="494"/>
      <c r="G69" s="495"/>
      <c r="H69" s="496"/>
      <c r="I69" s="497"/>
      <c r="J69" s="495"/>
      <c r="K69" s="496"/>
      <c r="L69" s="497"/>
      <c r="M69" s="219"/>
      <c r="N69" s="220"/>
      <c r="O69" s="220"/>
      <c r="P69" s="220"/>
      <c r="Q69" s="221"/>
    </row>
    <row r="70" spans="1:17" s="55" customFormat="1" thickBot="1" x14ac:dyDescent="0.25">
      <c r="A70" s="165"/>
      <c r="B70" s="173">
        <v>21050</v>
      </c>
      <c r="C70" s="174" t="s">
        <v>118</v>
      </c>
      <c r="D70" s="492"/>
      <c r="E70" s="493"/>
      <c r="F70" s="494"/>
      <c r="G70" s="495"/>
      <c r="H70" s="496"/>
      <c r="I70" s="497"/>
      <c r="J70" s="495"/>
      <c r="K70" s="496"/>
      <c r="L70" s="497"/>
      <c r="M70" s="219"/>
      <c r="N70" s="220"/>
      <c r="O70" s="220"/>
      <c r="P70" s="220"/>
      <c r="Q70" s="221"/>
    </row>
    <row r="71" spans="1:17" s="55" customFormat="1" thickBot="1" x14ac:dyDescent="0.25">
      <c r="A71" s="165"/>
      <c r="B71" s="173">
        <v>21070</v>
      </c>
      <c r="C71" s="174" t="s">
        <v>119</v>
      </c>
      <c r="D71" s="492"/>
      <c r="E71" s="493"/>
      <c r="F71" s="494"/>
      <c r="G71" s="495"/>
      <c r="H71" s="496"/>
      <c r="I71" s="497"/>
      <c r="J71" s="495"/>
      <c r="K71" s="496"/>
      <c r="L71" s="497"/>
      <c r="M71" s="219"/>
      <c r="N71" s="220"/>
      <c r="O71" s="220"/>
      <c r="P71" s="220"/>
      <c r="Q71" s="221"/>
    </row>
    <row r="72" spans="1:17" s="55" customFormat="1" thickBot="1" x14ac:dyDescent="0.25">
      <c r="A72" s="165"/>
      <c r="B72" s="173">
        <v>21075</v>
      </c>
      <c r="C72" s="174" t="s">
        <v>120</v>
      </c>
      <c r="D72" s="492"/>
      <c r="E72" s="493"/>
      <c r="F72" s="494"/>
      <c r="G72" s="495"/>
      <c r="H72" s="496"/>
      <c r="I72" s="497"/>
      <c r="J72" s="495"/>
      <c r="K72" s="496"/>
      <c r="L72" s="497"/>
      <c r="M72" s="219"/>
      <c r="N72" s="220"/>
      <c r="O72" s="220"/>
      <c r="P72" s="220"/>
      <c r="Q72" s="221"/>
    </row>
    <row r="73" spans="1:17" s="55" customFormat="1" thickBot="1" x14ac:dyDescent="0.25">
      <c r="A73" s="165"/>
      <c r="B73" s="173">
        <v>21080</v>
      </c>
      <c r="C73" s="174" t="s">
        <v>121</v>
      </c>
      <c r="D73" s="492"/>
      <c r="E73" s="493"/>
      <c r="F73" s="494"/>
      <c r="G73" s="495"/>
      <c r="H73" s="496"/>
      <c r="I73" s="497"/>
      <c r="J73" s="495"/>
      <c r="K73" s="496"/>
      <c r="L73" s="497"/>
      <c r="M73" s="219"/>
      <c r="N73" s="220"/>
      <c r="O73" s="220"/>
      <c r="P73" s="220"/>
      <c r="Q73" s="221"/>
    </row>
    <row r="74" spans="1:17" s="55" customFormat="1" thickBot="1" x14ac:dyDescent="0.25">
      <c r="A74" s="165"/>
      <c r="B74" s="173">
        <v>21085</v>
      </c>
      <c r="C74" s="174" t="s">
        <v>122</v>
      </c>
      <c r="D74" s="492"/>
      <c r="E74" s="493"/>
      <c r="F74" s="494"/>
      <c r="G74" s="495"/>
      <c r="H74" s="496"/>
      <c r="I74" s="497"/>
      <c r="J74" s="495"/>
      <c r="K74" s="496"/>
      <c r="L74" s="497"/>
      <c r="M74" s="219"/>
      <c r="N74" s="220"/>
      <c r="O74" s="220"/>
      <c r="P74" s="220"/>
      <c r="Q74" s="221"/>
    </row>
    <row r="75" spans="1:17" s="55" customFormat="1" thickBot="1" x14ac:dyDescent="0.25">
      <c r="A75" s="165"/>
      <c r="B75" s="181">
        <v>21090</v>
      </c>
      <c r="C75" s="174" t="s">
        <v>123</v>
      </c>
      <c r="D75" s="492"/>
      <c r="E75" s="493"/>
      <c r="F75" s="494"/>
      <c r="G75" s="495"/>
      <c r="H75" s="496"/>
      <c r="I75" s="497"/>
      <c r="J75" s="495"/>
      <c r="K75" s="496"/>
      <c r="L75" s="497"/>
      <c r="M75" s="219"/>
      <c r="N75" s="220"/>
      <c r="O75" s="220"/>
      <c r="P75" s="220"/>
      <c r="Q75" s="221"/>
    </row>
    <row r="76" spans="1:17" s="55" customFormat="1" thickBot="1" x14ac:dyDescent="0.25">
      <c r="A76" s="165"/>
      <c r="B76" s="181">
        <v>21100</v>
      </c>
      <c r="C76" s="182" t="s">
        <v>124</v>
      </c>
      <c r="D76" s="492"/>
      <c r="E76" s="493"/>
      <c r="F76" s="494"/>
      <c r="G76" s="495"/>
      <c r="H76" s="496"/>
      <c r="I76" s="497"/>
      <c r="J76" s="495"/>
      <c r="K76" s="496"/>
      <c r="L76" s="497"/>
      <c r="M76" s="219"/>
      <c r="N76" s="220"/>
      <c r="O76" s="220"/>
      <c r="P76" s="220"/>
      <c r="Q76" s="221"/>
    </row>
    <row r="77" spans="1:17" s="55" customFormat="1" thickBot="1" x14ac:dyDescent="0.25">
      <c r="A77" s="165"/>
      <c r="B77" s="181">
        <v>21105</v>
      </c>
      <c r="C77" s="182" t="s">
        <v>87</v>
      </c>
      <c r="D77" s="492"/>
      <c r="E77" s="493"/>
      <c r="F77" s="494"/>
      <c r="G77" s="495"/>
      <c r="H77" s="496"/>
      <c r="I77" s="497"/>
      <c r="J77" s="495"/>
      <c r="K77" s="496"/>
      <c r="L77" s="497"/>
      <c r="M77" s="219"/>
      <c r="N77" s="220"/>
      <c r="O77" s="220"/>
      <c r="P77" s="220"/>
      <c r="Q77" s="221"/>
    </row>
    <row r="78" spans="1:17" s="55" customFormat="1" thickBot="1" x14ac:dyDescent="0.25">
      <c r="A78" s="165"/>
      <c r="B78" s="175">
        <v>21110</v>
      </c>
      <c r="C78" s="176" t="s">
        <v>125</v>
      </c>
      <c r="D78" s="492"/>
      <c r="E78" s="493"/>
      <c r="F78" s="494"/>
      <c r="G78" s="495"/>
      <c r="H78" s="496"/>
      <c r="I78" s="497"/>
      <c r="J78" s="495"/>
      <c r="K78" s="496"/>
      <c r="L78" s="497"/>
      <c r="M78" s="219"/>
      <c r="N78" s="220"/>
      <c r="O78" s="220"/>
      <c r="P78" s="220"/>
      <c r="Q78" s="221"/>
    </row>
    <row r="79" spans="1:17" s="55" customFormat="1" ht="15.75" thickBot="1" x14ac:dyDescent="0.3">
      <c r="A79" s="165"/>
      <c r="B79" s="177">
        <v>21000</v>
      </c>
      <c r="C79" s="178" t="s">
        <v>126</v>
      </c>
      <c r="D79" s="489">
        <f>SUM(D64:F78)</f>
        <v>0</v>
      </c>
      <c r="E79" s="490"/>
      <c r="F79" s="491"/>
      <c r="G79" s="489">
        <f>SUM(G64:I78)</f>
        <v>0</v>
      </c>
      <c r="H79" s="490"/>
      <c r="I79" s="491"/>
      <c r="J79" s="489">
        <f>SUM(J64:L78)</f>
        <v>0</v>
      </c>
      <c r="K79" s="490"/>
      <c r="L79" s="491"/>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2"/>
      <c r="E81" s="493"/>
      <c r="F81" s="494"/>
      <c r="G81" s="501"/>
      <c r="H81" s="502"/>
      <c r="I81" s="503"/>
      <c r="J81" s="501"/>
      <c r="K81" s="502"/>
      <c r="L81" s="503"/>
      <c r="M81" s="219"/>
      <c r="N81" s="220"/>
      <c r="O81" s="220"/>
      <c r="P81" s="220"/>
      <c r="Q81" s="221"/>
    </row>
    <row r="82" spans="1:17" s="55" customFormat="1" thickBot="1" x14ac:dyDescent="0.25">
      <c r="A82" s="165"/>
      <c r="B82" s="173">
        <v>22020</v>
      </c>
      <c r="C82" s="174" t="s">
        <v>128</v>
      </c>
      <c r="D82" s="492"/>
      <c r="E82" s="493"/>
      <c r="F82" s="494"/>
      <c r="G82" s="495"/>
      <c r="H82" s="496"/>
      <c r="I82" s="497"/>
      <c r="J82" s="495"/>
      <c r="K82" s="496"/>
      <c r="L82" s="497"/>
      <c r="M82" s="219"/>
      <c r="N82" s="220"/>
      <c r="O82" s="220"/>
      <c r="P82" s="220"/>
      <c r="Q82" s="221"/>
    </row>
    <row r="83" spans="1:17" s="55" customFormat="1" thickBot="1" x14ac:dyDescent="0.25">
      <c r="A83" s="165"/>
      <c r="B83" s="173">
        <v>22030</v>
      </c>
      <c r="C83" s="174" t="s">
        <v>129</v>
      </c>
      <c r="D83" s="492"/>
      <c r="E83" s="493"/>
      <c r="F83" s="494"/>
      <c r="G83" s="495"/>
      <c r="H83" s="496"/>
      <c r="I83" s="497"/>
      <c r="J83" s="495"/>
      <c r="K83" s="496"/>
      <c r="L83" s="497"/>
      <c r="M83" s="219"/>
      <c r="N83" s="220"/>
      <c r="O83" s="220"/>
      <c r="P83" s="220"/>
      <c r="Q83" s="221"/>
    </row>
    <row r="84" spans="1:17" s="55" customFormat="1" thickBot="1" x14ac:dyDescent="0.25">
      <c r="A84" s="165"/>
      <c r="B84" s="173">
        <v>22040</v>
      </c>
      <c r="C84" s="174" t="s">
        <v>119</v>
      </c>
      <c r="D84" s="492"/>
      <c r="E84" s="493"/>
      <c r="F84" s="494"/>
      <c r="G84" s="495"/>
      <c r="H84" s="496"/>
      <c r="I84" s="497"/>
      <c r="J84" s="495"/>
      <c r="K84" s="496"/>
      <c r="L84" s="497"/>
      <c r="M84" s="219"/>
      <c r="N84" s="220"/>
      <c r="O84" s="220"/>
      <c r="P84" s="220"/>
      <c r="Q84" s="221"/>
    </row>
    <row r="85" spans="1:17" s="55" customFormat="1" thickBot="1" x14ac:dyDescent="0.25">
      <c r="A85" s="165"/>
      <c r="B85" s="173">
        <v>22045</v>
      </c>
      <c r="C85" s="174" t="s">
        <v>130</v>
      </c>
      <c r="D85" s="492"/>
      <c r="E85" s="493"/>
      <c r="F85" s="494"/>
      <c r="G85" s="495"/>
      <c r="H85" s="496"/>
      <c r="I85" s="497"/>
      <c r="J85" s="495"/>
      <c r="K85" s="496"/>
      <c r="L85" s="497"/>
      <c r="M85" s="219"/>
      <c r="N85" s="220"/>
      <c r="O85" s="220"/>
      <c r="P85" s="220"/>
      <c r="Q85" s="221"/>
    </row>
    <row r="86" spans="1:17" s="55" customFormat="1" thickBot="1" x14ac:dyDescent="0.25">
      <c r="A86" s="165"/>
      <c r="B86" s="173">
        <v>22050</v>
      </c>
      <c r="C86" s="174" t="s">
        <v>121</v>
      </c>
      <c r="D86" s="492"/>
      <c r="E86" s="493"/>
      <c r="F86" s="494"/>
      <c r="G86" s="495"/>
      <c r="H86" s="496"/>
      <c r="I86" s="497"/>
      <c r="J86" s="495"/>
      <c r="K86" s="496"/>
      <c r="L86" s="497"/>
      <c r="M86" s="219"/>
      <c r="N86" s="220"/>
      <c r="O86" s="220"/>
      <c r="P86" s="220"/>
      <c r="Q86" s="221"/>
    </row>
    <row r="87" spans="1:17" s="55" customFormat="1" thickBot="1" x14ac:dyDescent="0.25">
      <c r="A87" s="165"/>
      <c r="B87" s="173">
        <v>22070</v>
      </c>
      <c r="C87" s="174" t="s">
        <v>131</v>
      </c>
      <c r="D87" s="492"/>
      <c r="E87" s="493"/>
      <c r="F87" s="494"/>
      <c r="G87" s="495"/>
      <c r="H87" s="496"/>
      <c r="I87" s="497"/>
      <c r="J87" s="495"/>
      <c r="K87" s="496"/>
      <c r="L87" s="497"/>
      <c r="M87" s="219"/>
      <c r="N87" s="220"/>
      <c r="O87" s="220"/>
      <c r="P87" s="220"/>
      <c r="Q87" s="221"/>
    </row>
    <row r="88" spans="1:17" s="55" customFormat="1" ht="15.75" thickBot="1" x14ac:dyDescent="0.3">
      <c r="A88" s="165"/>
      <c r="B88" s="177">
        <v>22000</v>
      </c>
      <c r="C88" s="178" t="s">
        <v>132</v>
      </c>
      <c r="D88" s="489">
        <f>SUM(D81:F87)</f>
        <v>0</v>
      </c>
      <c r="E88" s="490"/>
      <c r="F88" s="491"/>
      <c r="G88" s="489">
        <f>SUM(G81:I87)</f>
        <v>0</v>
      </c>
      <c r="H88" s="490"/>
      <c r="I88" s="491"/>
      <c r="J88" s="489">
        <f>SUM(J81:L87)</f>
        <v>0</v>
      </c>
      <c r="K88" s="490"/>
      <c r="L88" s="491"/>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89">
        <v>0</v>
      </c>
      <c r="E90" s="490"/>
      <c r="F90" s="491"/>
      <c r="G90" s="489">
        <v>0</v>
      </c>
      <c r="H90" s="490"/>
      <c r="I90" s="491"/>
      <c r="J90" s="489">
        <v>0</v>
      </c>
      <c r="K90" s="490"/>
      <c r="L90" s="491"/>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2"/>
      <c r="E92" s="493"/>
      <c r="F92" s="494"/>
      <c r="G92" s="501"/>
      <c r="H92" s="502"/>
      <c r="I92" s="503"/>
      <c r="J92" s="501"/>
      <c r="K92" s="502"/>
      <c r="L92" s="503"/>
      <c r="M92" s="219"/>
      <c r="N92" s="220"/>
      <c r="O92" s="220"/>
      <c r="P92" s="220"/>
      <c r="Q92" s="221"/>
    </row>
    <row r="93" spans="1:17" s="55" customFormat="1" thickBot="1" x14ac:dyDescent="0.25">
      <c r="A93" s="165"/>
      <c r="B93" s="173">
        <v>23020</v>
      </c>
      <c r="C93" s="174" t="s">
        <v>135</v>
      </c>
      <c r="D93" s="492"/>
      <c r="E93" s="493"/>
      <c r="F93" s="494"/>
      <c r="G93" s="495"/>
      <c r="H93" s="496"/>
      <c r="I93" s="497"/>
      <c r="J93" s="495"/>
      <c r="K93" s="496"/>
      <c r="L93" s="497"/>
      <c r="M93" s="219"/>
      <c r="N93" s="220"/>
      <c r="O93" s="220"/>
      <c r="P93" s="220"/>
      <c r="Q93" s="221"/>
    </row>
    <row r="94" spans="1:17" s="55" customFormat="1" thickBot="1" x14ac:dyDescent="0.25">
      <c r="A94" s="165"/>
      <c r="B94" s="173">
        <v>23030</v>
      </c>
      <c r="C94" s="174" t="s">
        <v>136</v>
      </c>
      <c r="D94" s="492"/>
      <c r="E94" s="493"/>
      <c r="F94" s="494"/>
      <c r="G94" s="495"/>
      <c r="H94" s="496"/>
      <c r="I94" s="497"/>
      <c r="J94" s="495"/>
      <c r="K94" s="496"/>
      <c r="L94" s="497"/>
      <c r="M94" s="219"/>
      <c r="N94" s="220"/>
      <c r="O94" s="220"/>
      <c r="P94" s="220"/>
      <c r="Q94" s="221"/>
    </row>
    <row r="95" spans="1:17" s="55" customFormat="1" thickBot="1" x14ac:dyDescent="0.25">
      <c r="A95" s="165"/>
      <c r="B95" s="173">
        <v>23046</v>
      </c>
      <c r="C95" s="174" t="s">
        <v>137</v>
      </c>
      <c r="D95" s="492"/>
      <c r="E95" s="493"/>
      <c r="F95" s="494"/>
      <c r="G95" s="495"/>
      <c r="H95" s="496"/>
      <c r="I95" s="497"/>
      <c r="J95" s="495"/>
      <c r="K95" s="496"/>
      <c r="L95" s="497"/>
      <c r="M95" s="219"/>
      <c r="N95" s="220"/>
      <c r="O95" s="220"/>
      <c r="P95" s="220"/>
      <c r="Q95" s="221"/>
    </row>
    <row r="96" spans="1:17" s="55" customFormat="1" thickBot="1" x14ac:dyDescent="0.25">
      <c r="A96" s="165"/>
      <c r="B96" s="173">
        <v>23047</v>
      </c>
      <c r="C96" s="174" t="s">
        <v>138</v>
      </c>
      <c r="D96" s="492"/>
      <c r="E96" s="493"/>
      <c r="F96" s="494"/>
      <c r="G96" s="495"/>
      <c r="H96" s="496"/>
      <c r="I96" s="497"/>
      <c r="J96" s="495"/>
      <c r="K96" s="496"/>
      <c r="L96" s="497"/>
      <c r="M96" s="219"/>
      <c r="N96" s="220"/>
      <c r="O96" s="220"/>
      <c r="P96" s="220"/>
      <c r="Q96" s="221"/>
    </row>
    <row r="97" spans="1:17" s="55" customFormat="1" thickBot="1" x14ac:dyDescent="0.25">
      <c r="A97" s="165"/>
      <c r="B97" s="173">
        <v>23057</v>
      </c>
      <c r="C97" s="174" t="s">
        <v>139</v>
      </c>
      <c r="D97" s="492"/>
      <c r="E97" s="493"/>
      <c r="F97" s="494"/>
      <c r="G97" s="495"/>
      <c r="H97" s="496"/>
      <c r="I97" s="497"/>
      <c r="J97" s="495"/>
      <c r="K97" s="496"/>
      <c r="L97" s="497"/>
      <c r="M97" s="219"/>
      <c r="N97" s="220"/>
      <c r="O97" s="220"/>
      <c r="P97" s="220"/>
      <c r="Q97" s="221"/>
    </row>
    <row r="98" spans="1:17" s="55" customFormat="1" thickBot="1" x14ac:dyDescent="0.25">
      <c r="A98" s="165"/>
      <c r="B98" s="173">
        <v>23050</v>
      </c>
      <c r="C98" s="174" t="s">
        <v>140</v>
      </c>
      <c r="D98" s="498">
        <f>SUM(D99:F103)</f>
        <v>0</v>
      </c>
      <c r="E98" s="499"/>
      <c r="F98" s="500"/>
      <c r="G98" s="498">
        <f t="shared" ref="G98" si="1">SUM(G99:I103)</f>
        <v>0</v>
      </c>
      <c r="H98" s="499"/>
      <c r="I98" s="500"/>
      <c r="J98" s="498">
        <f t="shared" ref="J98" si="2">SUM(J99:L103)</f>
        <v>0</v>
      </c>
      <c r="K98" s="499"/>
      <c r="L98" s="500"/>
      <c r="M98" s="219"/>
      <c r="N98" s="220"/>
      <c r="O98" s="220"/>
      <c r="P98" s="220"/>
      <c r="Q98" s="221"/>
    </row>
    <row r="99" spans="1:17" s="55" customFormat="1" thickBot="1" x14ac:dyDescent="0.25">
      <c r="A99" s="165"/>
      <c r="B99" s="173">
        <v>23052</v>
      </c>
      <c r="C99" s="174" t="s">
        <v>141</v>
      </c>
      <c r="D99" s="492"/>
      <c r="E99" s="493"/>
      <c r="F99" s="494"/>
      <c r="G99" s="495"/>
      <c r="H99" s="496"/>
      <c r="I99" s="497"/>
      <c r="J99" s="495"/>
      <c r="K99" s="496"/>
      <c r="L99" s="497"/>
      <c r="M99" s="219"/>
      <c r="N99" s="220"/>
      <c r="O99" s="220"/>
      <c r="P99" s="220"/>
      <c r="Q99" s="221"/>
    </row>
    <row r="100" spans="1:17" s="55" customFormat="1" thickBot="1" x14ac:dyDescent="0.25">
      <c r="A100" s="165"/>
      <c r="B100" s="173">
        <v>23053</v>
      </c>
      <c r="C100" s="174" t="s">
        <v>142</v>
      </c>
      <c r="D100" s="492"/>
      <c r="E100" s="493"/>
      <c r="F100" s="494"/>
      <c r="G100" s="495"/>
      <c r="H100" s="496"/>
      <c r="I100" s="497"/>
      <c r="J100" s="495"/>
      <c r="K100" s="496"/>
      <c r="L100" s="497"/>
      <c r="M100" s="219"/>
      <c r="N100" s="220"/>
      <c r="O100" s="220"/>
      <c r="P100" s="220"/>
      <c r="Q100" s="221"/>
    </row>
    <row r="101" spans="1:17" s="55" customFormat="1" thickBot="1" x14ac:dyDescent="0.25">
      <c r="A101" s="165"/>
      <c r="B101" s="173">
        <v>23054</v>
      </c>
      <c r="C101" s="174" t="s">
        <v>143</v>
      </c>
      <c r="D101" s="492"/>
      <c r="E101" s="493"/>
      <c r="F101" s="494"/>
      <c r="G101" s="495"/>
      <c r="H101" s="496"/>
      <c r="I101" s="497"/>
      <c r="J101" s="495"/>
      <c r="K101" s="496"/>
      <c r="L101" s="497"/>
      <c r="M101" s="219"/>
      <c r="N101" s="220"/>
      <c r="O101" s="220"/>
      <c r="P101" s="220"/>
      <c r="Q101" s="221"/>
    </row>
    <row r="102" spans="1:17" s="55" customFormat="1" thickBot="1" x14ac:dyDescent="0.25">
      <c r="A102" s="165"/>
      <c r="B102" s="173">
        <v>23055</v>
      </c>
      <c r="C102" s="174" t="s">
        <v>144</v>
      </c>
      <c r="D102" s="492"/>
      <c r="E102" s="493"/>
      <c r="F102" s="494"/>
      <c r="G102" s="495"/>
      <c r="H102" s="496"/>
      <c r="I102" s="497"/>
      <c r="J102" s="495"/>
      <c r="K102" s="496"/>
      <c r="L102" s="497"/>
      <c r="M102" s="219"/>
      <c r="N102" s="220"/>
      <c r="O102" s="220"/>
      <c r="P102" s="220"/>
      <c r="Q102" s="221"/>
    </row>
    <row r="103" spans="1:17" s="55" customFormat="1" thickBot="1" x14ac:dyDescent="0.25">
      <c r="A103" s="165"/>
      <c r="B103" s="173">
        <v>23056</v>
      </c>
      <c r="C103" s="174" t="s">
        <v>145</v>
      </c>
      <c r="D103" s="492"/>
      <c r="E103" s="493"/>
      <c r="F103" s="494"/>
      <c r="G103" s="495"/>
      <c r="H103" s="496"/>
      <c r="I103" s="497"/>
      <c r="J103" s="495"/>
      <c r="K103" s="496"/>
      <c r="L103" s="497"/>
      <c r="M103" s="219"/>
      <c r="N103" s="220"/>
      <c r="O103" s="220"/>
      <c r="P103" s="220"/>
      <c r="Q103" s="221"/>
    </row>
    <row r="104" spans="1:17" s="55" customFormat="1" ht="15.75" thickBot="1" x14ac:dyDescent="0.3">
      <c r="A104" s="165"/>
      <c r="B104" s="177">
        <v>23000</v>
      </c>
      <c r="C104" s="178" t="s">
        <v>146</v>
      </c>
      <c r="D104" s="489">
        <f>SUM(D92:F98)</f>
        <v>0</v>
      </c>
      <c r="E104" s="490"/>
      <c r="F104" s="491"/>
      <c r="G104" s="489">
        <f t="shared" ref="G104" si="3">SUM(G92:I98)</f>
        <v>0</v>
      </c>
      <c r="H104" s="490"/>
      <c r="I104" s="491"/>
      <c r="J104" s="489">
        <f t="shared" ref="J104" si="4">SUM(J92:L98)</f>
        <v>0</v>
      </c>
      <c r="K104" s="490"/>
      <c r="L104" s="491"/>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89">
        <f>D79+D88+D104</f>
        <v>0</v>
      </c>
      <c r="E106" s="490"/>
      <c r="F106" s="491"/>
      <c r="G106" s="489">
        <f t="shared" ref="G106" si="5">G79+G88+G104</f>
        <v>0</v>
      </c>
      <c r="H106" s="490"/>
      <c r="I106" s="491"/>
      <c r="J106" s="489">
        <f t="shared" ref="J106" si="6">J79+J88+J104</f>
        <v>0</v>
      </c>
      <c r="K106" s="490"/>
      <c r="L106" s="491"/>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row>
    <row r="3" spans="2:17" s="45" customFormat="1" ht="15" customHeight="1" x14ac:dyDescent="0.25">
      <c r="B3" s="360"/>
      <c r="C3" s="360"/>
      <c r="D3" s="360"/>
      <c r="E3" s="360"/>
      <c r="F3" s="360"/>
      <c r="G3" s="360"/>
      <c r="H3" s="360"/>
      <c r="I3" s="360"/>
      <c r="J3" s="360"/>
      <c r="K3" s="360"/>
      <c r="L3" s="360"/>
      <c r="M3" s="360"/>
    </row>
    <row r="4" spans="2:1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row>
    <row r="5" spans="2:17" s="45" customFormat="1" ht="15" customHeight="1" x14ac:dyDescent="0.25">
      <c r="B5" s="361"/>
      <c r="C5" s="361"/>
      <c r="D5" s="361"/>
      <c r="E5" s="361"/>
      <c r="F5" s="361"/>
      <c r="G5" s="361"/>
      <c r="H5" s="361"/>
      <c r="I5" s="361"/>
      <c r="J5" s="361"/>
      <c r="K5" s="361"/>
      <c r="L5" s="361"/>
      <c r="M5" s="361"/>
    </row>
    <row r="6" spans="2:17" s="45" customFormat="1" ht="15" customHeight="1" x14ac:dyDescent="0.25">
      <c r="B6" s="361"/>
      <c r="C6" s="361"/>
      <c r="D6" s="361"/>
      <c r="E6" s="361"/>
      <c r="F6" s="361"/>
      <c r="G6" s="361"/>
      <c r="H6" s="361"/>
      <c r="I6" s="361"/>
      <c r="J6" s="361"/>
      <c r="K6" s="361"/>
      <c r="L6" s="361"/>
      <c r="M6" s="361"/>
    </row>
    <row r="7" spans="2:1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row>
    <row r="8" spans="2:17" s="45" customFormat="1" ht="15" customHeight="1" x14ac:dyDescent="0.25">
      <c r="B8" s="362"/>
      <c r="C8" s="362"/>
      <c r="D8" s="362"/>
      <c r="E8" s="362"/>
      <c r="F8" s="362"/>
      <c r="G8" s="362"/>
      <c r="H8" s="362"/>
      <c r="I8" s="362"/>
      <c r="J8" s="362"/>
      <c r="K8" s="362"/>
      <c r="L8" s="362"/>
      <c r="M8" s="362"/>
    </row>
    <row r="9" spans="2:17" s="45" customFormat="1" ht="15" customHeight="1" x14ac:dyDescent="0.25">
      <c r="B9" s="361"/>
      <c r="C9" s="361"/>
      <c r="D9" s="361"/>
      <c r="E9" s="361"/>
      <c r="F9" s="361"/>
      <c r="G9" s="361"/>
      <c r="H9" s="361"/>
      <c r="I9" s="361"/>
      <c r="J9" s="361"/>
      <c r="K9" s="361"/>
      <c r="L9" s="361"/>
      <c r="M9" s="361"/>
    </row>
    <row r="10" spans="2:17" s="4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row>
    <row r="11" spans="2:17" s="44" customFormat="1" ht="15" customHeight="1" thickBot="1" x14ac:dyDescent="0.3">
      <c r="B11" s="400"/>
      <c r="C11" s="400"/>
      <c r="D11" s="400"/>
      <c r="E11" s="400"/>
      <c r="F11" s="400"/>
      <c r="G11" s="400"/>
      <c r="H11" s="400"/>
      <c r="I11" s="400"/>
      <c r="J11" s="400"/>
      <c r="K11" s="400"/>
      <c r="L11" s="400"/>
      <c r="M11" s="40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2" t="str">
        <f>G00!H13</f>
        <v>"Nombre de empresa"</v>
      </c>
      <c r="E13" s="482"/>
      <c r="F13" s="482"/>
      <c r="G13" s="482"/>
      <c r="H13" s="482"/>
      <c r="I13" s="482"/>
      <c r="J13" s="482"/>
      <c r="K13" s="6"/>
      <c r="L13" s="24" t="s">
        <v>2</v>
      </c>
      <c r="M13" s="452">
        <f ca="1">G00!W13</f>
        <v>43587</v>
      </c>
      <c r="N13" s="45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3" t="str">
        <f>G00!H15</f>
        <v>"Nombre de respresentante Legal (RL)"</v>
      </c>
      <c r="E15" s="484"/>
      <c r="F15" s="484"/>
      <c r="G15" s="484"/>
      <c r="H15" s="484"/>
      <c r="I15" s="484"/>
      <c r="J15" s="48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04" t="s">
        <v>148</v>
      </c>
      <c r="C17" s="405"/>
      <c r="D17" s="405"/>
      <c r="E17" s="405"/>
      <c r="F17" s="405"/>
      <c r="G17" s="405"/>
      <c r="H17" s="405"/>
      <c r="I17" s="405"/>
      <c r="J17" s="405"/>
      <c r="K17" s="405"/>
      <c r="L17" s="405"/>
      <c r="M17" s="405"/>
      <c r="N17" s="405"/>
      <c r="O17" s="405"/>
      <c r="P17" s="405"/>
      <c r="Q17" s="406"/>
    </row>
    <row r="18" spans="2:17" s="44" customFormat="1" ht="14.25" customHeight="1" x14ac:dyDescent="0.25">
      <c r="B18" s="514"/>
      <c r="C18" s="515"/>
      <c r="D18" s="515"/>
      <c r="E18" s="515"/>
      <c r="F18" s="515"/>
      <c r="G18" s="515"/>
      <c r="H18" s="515"/>
      <c r="I18" s="515"/>
      <c r="J18" s="515"/>
      <c r="K18" s="515"/>
      <c r="L18" s="515"/>
      <c r="M18" s="515"/>
      <c r="N18" s="515"/>
      <c r="O18" s="515"/>
      <c r="P18" s="515"/>
      <c r="Q18" s="516"/>
    </row>
    <row r="19" spans="2:17" s="54" customFormat="1" ht="15.75" thickBot="1" x14ac:dyDescent="0.25">
      <c r="B19" s="248" t="s">
        <v>303</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17" t="s">
        <v>148</v>
      </c>
      <c r="C21" s="518"/>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19"/>
      <c r="C22" s="520"/>
      <c r="D22" s="508" t="s">
        <v>184</v>
      </c>
      <c r="E22" s="509"/>
      <c r="F22" s="510"/>
      <c r="G22" s="508" t="s">
        <v>184</v>
      </c>
      <c r="H22" s="509"/>
      <c r="I22" s="510"/>
      <c r="J22" s="508" t="s">
        <v>184</v>
      </c>
      <c r="K22" s="509"/>
      <c r="L22" s="510"/>
      <c r="M22" s="220"/>
      <c r="N22" s="220"/>
      <c r="O22" s="220"/>
      <c r="P22" s="220"/>
      <c r="Q22" s="221"/>
    </row>
    <row r="23" spans="2:17" s="55" customFormat="1" thickBot="1" x14ac:dyDescent="0.25">
      <c r="B23" s="62">
        <v>41110</v>
      </c>
      <c r="C23" s="63" t="s">
        <v>149</v>
      </c>
      <c r="D23" s="521"/>
      <c r="E23" s="522"/>
      <c r="F23" s="523"/>
      <c r="G23" s="492"/>
      <c r="H23" s="493"/>
      <c r="I23" s="494"/>
      <c r="J23" s="492"/>
      <c r="K23" s="493"/>
      <c r="L23" s="494"/>
      <c r="M23" s="220"/>
      <c r="N23" s="220"/>
      <c r="O23" s="220"/>
      <c r="P23" s="220"/>
      <c r="Q23" s="221"/>
    </row>
    <row r="24" spans="2:17" s="55" customFormat="1" thickBot="1" x14ac:dyDescent="0.25">
      <c r="B24" s="64">
        <v>41120</v>
      </c>
      <c r="C24" s="65" t="s">
        <v>150</v>
      </c>
      <c r="D24" s="492"/>
      <c r="E24" s="493"/>
      <c r="F24" s="494"/>
      <c r="G24" s="524"/>
      <c r="H24" s="525"/>
      <c r="I24" s="526"/>
      <c r="J24" s="524"/>
      <c r="K24" s="525"/>
      <c r="L24" s="526"/>
      <c r="M24" s="220"/>
      <c r="N24" s="220"/>
      <c r="O24" s="220"/>
      <c r="P24" s="220"/>
      <c r="Q24" s="221"/>
    </row>
    <row r="25" spans="2:17" s="55" customFormat="1" thickBot="1" x14ac:dyDescent="0.25">
      <c r="B25" s="64">
        <v>41100</v>
      </c>
      <c r="C25" s="65" t="s">
        <v>151</v>
      </c>
      <c r="D25" s="492"/>
      <c r="E25" s="493"/>
      <c r="F25" s="494"/>
      <c r="G25" s="527"/>
      <c r="H25" s="528"/>
      <c r="I25" s="529"/>
      <c r="J25" s="527"/>
      <c r="K25" s="528"/>
      <c r="L25" s="529"/>
      <c r="M25" s="220"/>
      <c r="N25" s="220"/>
      <c r="O25" s="220"/>
      <c r="P25" s="220"/>
      <c r="Q25" s="221"/>
    </row>
    <row r="26" spans="2:17" s="55" customFormat="1" thickBot="1" x14ac:dyDescent="0.25">
      <c r="B26" s="64">
        <v>41200</v>
      </c>
      <c r="C26" s="65" t="s">
        <v>152</v>
      </c>
      <c r="D26" s="492"/>
      <c r="E26" s="493"/>
      <c r="F26" s="494"/>
      <c r="G26" s="492"/>
      <c r="H26" s="493"/>
      <c r="I26" s="494"/>
      <c r="J26" s="492"/>
      <c r="K26" s="493"/>
      <c r="L26" s="494"/>
      <c r="M26" s="220"/>
      <c r="N26" s="220"/>
      <c r="O26" s="220"/>
      <c r="P26" s="220"/>
      <c r="Q26" s="221"/>
    </row>
    <row r="27" spans="2:17" s="55" customFormat="1" thickBot="1" x14ac:dyDescent="0.25">
      <c r="B27" s="70">
        <v>41300</v>
      </c>
      <c r="C27" s="71" t="s">
        <v>153</v>
      </c>
      <c r="D27" s="492"/>
      <c r="E27" s="493"/>
      <c r="F27" s="494"/>
      <c r="G27" s="492"/>
      <c r="H27" s="493"/>
      <c r="I27" s="494"/>
      <c r="J27" s="492"/>
      <c r="K27" s="493"/>
      <c r="L27" s="494"/>
      <c r="M27" s="220"/>
      <c r="N27" s="220"/>
      <c r="O27" s="220"/>
      <c r="P27" s="220"/>
      <c r="Q27" s="221"/>
    </row>
    <row r="28" spans="2:17" s="55" customFormat="1" ht="15.75" thickBot="1" x14ac:dyDescent="0.3">
      <c r="B28" s="66">
        <v>41000</v>
      </c>
      <c r="C28" s="67" t="s">
        <v>154</v>
      </c>
      <c r="D28" s="530">
        <f>SUM(D23:F27)</f>
        <v>0</v>
      </c>
      <c r="E28" s="531"/>
      <c r="F28" s="532"/>
      <c r="G28" s="530">
        <f>SUM(G23:I27)</f>
        <v>0</v>
      </c>
      <c r="H28" s="531"/>
      <c r="I28" s="532"/>
      <c r="J28" s="530">
        <f>SUM(J23:L27)</f>
        <v>0</v>
      </c>
      <c r="K28" s="531"/>
      <c r="L28" s="532"/>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3"/>
      <c r="E30" s="534"/>
      <c r="F30" s="535"/>
      <c r="G30" s="533"/>
      <c r="H30" s="534"/>
      <c r="I30" s="535"/>
      <c r="J30" s="533"/>
      <c r="K30" s="534"/>
      <c r="L30" s="535"/>
      <c r="M30" s="220"/>
      <c r="N30" s="220"/>
      <c r="O30" s="220"/>
      <c r="P30" s="220"/>
      <c r="Q30" s="221"/>
    </row>
    <row r="31" spans="2:17" s="55" customFormat="1" ht="14.25" x14ac:dyDescent="0.2">
      <c r="B31" s="64">
        <v>42120</v>
      </c>
      <c r="C31" s="65" t="s">
        <v>156</v>
      </c>
      <c r="D31" s="536"/>
      <c r="E31" s="537"/>
      <c r="F31" s="538"/>
      <c r="G31" s="536"/>
      <c r="H31" s="537"/>
      <c r="I31" s="538"/>
      <c r="J31" s="536"/>
      <c r="K31" s="537"/>
      <c r="L31" s="538"/>
      <c r="M31" s="220"/>
      <c r="N31" s="220"/>
      <c r="O31" s="220"/>
      <c r="P31" s="220"/>
      <c r="Q31" s="221"/>
    </row>
    <row r="32" spans="2:17" s="55" customFormat="1" ht="14.25" x14ac:dyDescent="0.2">
      <c r="B32" s="64">
        <v>42130</v>
      </c>
      <c r="C32" s="65" t="s">
        <v>157</v>
      </c>
      <c r="D32" s="536"/>
      <c r="E32" s="537"/>
      <c r="F32" s="538"/>
      <c r="G32" s="536"/>
      <c r="H32" s="537"/>
      <c r="I32" s="538"/>
      <c r="J32" s="536"/>
      <c r="K32" s="537"/>
      <c r="L32" s="538"/>
      <c r="M32" s="220"/>
      <c r="N32" s="220"/>
      <c r="O32" s="220"/>
      <c r="P32" s="220"/>
      <c r="Q32" s="221"/>
    </row>
    <row r="33" spans="1:17" s="55" customFormat="1" ht="14.25" x14ac:dyDescent="0.2">
      <c r="B33" s="64">
        <v>42210</v>
      </c>
      <c r="C33" s="65" t="s">
        <v>158</v>
      </c>
      <c r="D33" s="536"/>
      <c r="E33" s="537"/>
      <c r="F33" s="538"/>
      <c r="G33" s="536"/>
      <c r="H33" s="537"/>
      <c r="I33" s="538"/>
      <c r="J33" s="536"/>
      <c r="K33" s="537"/>
      <c r="L33" s="538"/>
      <c r="M33" s="220"/>
      <c r="N33" s="220"/>
      <c r="O33" s="220"/>
      <c r="P33" s="220"/>
      <c r="Q33" s="221"/>
    </row>
    <row r="34" spans="1:17" s="55" customFormat="1" ht="14.25" x14ac:dyDescent="0.2">
      <c r="B34" s="64">
        <v>42220</v>
      </c>
      <c r="C34" s="65" t="s">
        <v>159</v>
      </c>
      <c r="D34" s="536"/>
      <c r="E34" s="537"/>
      <c r="F34" s="538"/>
      <c r="G34" s="536"/>
      <c r="H34" s="537"/>
      <c r="I34" s="538"/>
      <c r="J34" s="536"/>
      <c r="K34" s="537"/>
      <c r="L34" s="538"/>
      <c r="M34" s="220"/>
      <c r="N34" s="220"/>
      <c r="O34" s="220"/>
      <c r="P34" s="220"/>
      <c r="Q34" s="221"/>
    </row>
    <row r="35" spans="1:17" s="55" customFormat="1" ht="14.25" x14ac:dyDescent="0.2">
      <c r="B35" s="64">
        <v>42300</v>
      </c>
      <c r="C35" s="65" t="s">
        <v>160</v>
      </c>
      <c r="D35" s="536"/>
      <c r="E35" s="537"/>
      <c r="F35" s="538"/>
      <c r="G35" s="536"/>
      <c r="H35" s="537"/>
      <c r="I35" s="538"/>
      <c r="J35" s="536"/>
      <c r="K35" s="537"/>
      <c r="L35" s="538"/>
      <c r="M35" s="220"/>
      <c r="N35" s="220"/>
      <c r="O35" s="220"/>
      <c r="P35" s="220"/>
      <c r="Q35" s="221"/>
    </row>
    <row r="36" spans="1:17" s="55" customFormat="1" ht="14.25" x14ac:dyDescent="0.2">
      <c r="B36" s="64">
        <v>42230</v>
      </c>
      <c r="C36" s="65" t="s">
        <v>161</v>
      </c>
      <c r="D36" s="536"/>
      <c r="E36" s="537"/>
      <c r="F36" s="538"/>
      <c r="G36" s="536"/>
      <c r="H36" s="537"/>
      <c r="I36" s="538"/>
      <c r="J36" s="536"/>
      <c r="K36" s="537"/>
      <c r="L36" s="538"/>
      <c r="M36" s="220"/>
      <c r="N36" s="220"/>
      <c r="O36" s="220"/>
      <c r="P36" s="220"/>
      <c r="Q36" s="221"/>
    </row>
    <row r="37" spans="1:17" s="55" customFormat="1" thickBot="1" x14ac:dyDescent="0.25">
      <c r="B37" s="64">
        <v>42400</v>
      </c>
      <c r="C37" s="65" t="s">
        <v>162</v>
      </c>
      <c r="D37" s="527"/>
      <c r="E37" s="528"/>
      <c r="F37" s="529"/>
      <c r="G37" s="527"/>
      <c r="H37" s="528"/>
      <c r="I37" s="529"/>
      <c r="J37" s="527"/>
      <c r="K37" s="528"/>
      <c r="L37" s="529"/>
      <c r="M37" s="220"/>
      <c r="N37" s="220"/>
      <c r="O37" s="220"/>
      <c r="P37" s="220"/>
      <c r="Q37" s="221"/>
    </row>
    <row r="38" spans="1:17" s="55" customFormat="1" ht="15.75" thickBot="1" x14ac:dyDescent="0.3">
      <c r="B38" s="66">
        <v>42000</v>
      </c>
      <c r="C38" s="67" t="s">
        <v>163</v>
      </c>
      <c r="D38" s="530">
        <f>SUM(D30:F37)</f>
        <v>0</v>
      </c>
      <c r="E38" s="531"/>
      <c r="F38" s="532"/>
      <c r="G38" s="530">
        <f>SUM(G30:I37)</f>
        <v>0</v>
      </c>
      <c r="H38" s="531"/>
      <c r="I38" s="532"/>
      <c r="J38" s="530">
        <f>SUM(J30:L37)</f>
        <v>0</v>
      </c>
      <c r="K38" s="531"/>
      <c r="L38" s="532"/>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3"/>
      <c r="E40" s="534"/>
      <c r="F40" s="535"/>
      <c r="G40" s="533"/>
      <c r="H40" s="534"/>
      <c r="I40" s="535"/>
      <c r="J40" s="533"/>
      <c r="K40" s="534"/>
      <c r="L40" s="535"/>
      <c r="M40" s="220"/>
      <c r="N40" s="220"/>
      <c r="O40" s="220"/>
      <c r="P40" s="220"/>
      <c r="Q40" s="221"/>
    </row>
    <row r="41" spans="1:17" s="55" customFormat="1" ht="14.25" x14ac:dyDescent="0.2">
      <c r="B41" s="64">
        <v>50000</v>
      </c>
      <c r="C41" s="65" t="s">
        <v>165</v>
      </c>
      <c r="D41" s="536"/>
      <c r="E41" s="537"/>
      <c r="F41" s="538"/>
      <c r="G41" s="536"/>
      <c r="H41" s="537"/>
      <c r="I41" s="538"/>
      <c r="J41" s="536"/>
      <c r="K41" s="537"/>
      <c r="L41" s="538"/>
      <c r="M41" s="220"/>
      <c r="N41" s="220"/>
      <c r="O41" s="220"/>
      <c r="P41" s="220"/>
      <c r="Q41" s="221"/>
    </row>
    <row r="42" spans="1:17" s="55" customFormat="1" ht="14.25" x14ac:dyDescent="0.2">
      <c r="B42" s="64">
        <v>23053</v>
      </c>
      <c r="C42" s="65" t="s">
        <v>166</v>
      </c>
      <c r="D42" s="536"/>
      <c r="E42" s="537"/>
      <c r="F42" s="538"/>
      <c r="G42" s="536"/>
      <c r="H42" s="537"/>
      <c r="I42" s="538"/>
      <c r="J42" s="536"/>
      <c r="K42" s="537"/>
      <c r="L42" s="538"/>
      <c r="M42" s="220"/>
      <c r="N42" s="220"/>
      <c r="O42" s="220"/>
      <c r="P42" s="220"/>
      <c r="Q42" s="221"/>
    </row>
    <row r="43" spans="1:17" s="55" customFormat="1" ht="14.25" x14ac:dyDescent="0.2">
      <c r="B43" s="64">
        <v>51000</v>
      </c>
      <c r="C43" s="65" t="s">
        <v>167</v>
      </c>
      <c r="D43" s="536"/>
      <c r="E43" s="537"/>
      <c r="F43" s="538"/>
      <c r="G43" s="536"/>
      <c r="H43" s="537"/>
      <c r="I43" s="538"/>
      <c r="J43" s="536"/>
      <c r="K43" s="537"/>
      <c r="L43" s="538"/>
      <c r="M43" s="220"/>
      <c r="N43" s="220"/>
      <c r="O43" s="220"/>
      <c r="P43" s="220"/>
      <c r="Q43" s="221"/>
    </row>
    <row r="44" spans="1:17" s="55" customFormat="1" ht="14.25" x14ac:dyDescent="0.2">
      <c r="B44" s="64">
        <v>23054</v>
      </c>
      <c r="C44" s="65" t="s">
        <v>168</v>
      </c>
      <c r="D44" s="536"/>
      <c r="E44" s="537"/>
      <c r="F44" s="538"/>
      <c r="G44" s="536"/>
      <c r="H44" s="537"/>
      <c r="I44" s="538"/>
      <c r="J44" s="536"/>
      <c r="K44" s="537"/>
      <c r="L44" s="538"/>
      <c r="M44" s="220"/>
      <c r="N44" s="220"/>
      <c r="O44" s="220"/>
      <c r="P44" s="220"/>
      <c r="Q44" s="221"/>
    </row>
    <row r="45" spans="1:17" s="55" customFormat="1" thickBot="1" x14ac:dyDescent="0.25">
      <c r="B45" s="64">
        <v>43000</v>
      </c>
      <c r="C45" s="65" t="s">
        <v>169</v>
      </c>
      <c r="D45" s="527"/>
      <c r="E45" s="528"/>
      <c r="F45" s="529"/>
      <c r="G45" s="527"/>
      <c r="H45" s="528"/>
      <c r="I45" s="529"/>
      <c r="J45" s="527"/>
      <c r="K45" s="528"/>
      <c r="L45" s="529"/>
      <c r="M45" s="220"/>
      <c r="N45" s="220"/>
      <c r="O45" s="220"/>
      <c r="P45" s="220"/>
      <c r="Q45" s="221"/>
    </row>
    <row r="46" spans="1:17" s="55" customFormat="1" ht="15.75" thickBot="1" x14ac:dyDescent="0.3">
      <c r="B46" s="66">
        <v>23055</v>
      </c>
      <c r="C46" s="67" t="s">
        <v>170</v>
      </c>
      <c r="D46" s="530">
        <f>SUM(D40:F45)</f>
        <v>0</v>
      </c>
      <c r="E46" s="531"/>
      <c r="F46" s="532"/>
      <c r="G46" s="530">
        <f>SUM(G40:I45)</f>
        <v>0</v>
      </c>
      <c r="H46" s="531"/>
      <c r="I46" s="532"/>
      <c r="J46" s="530">
        <f>SUM(J40:L45)</f>
        <v>0</v>
      </c>
      <c r="K46" s="531"/>
      <c r="L46" s="532"/>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0" t="str">
        <f>G00!H13:Z13</f>
        <v>"Nombre de empresa"</v>
      </c>
      <c r="I13" s="441"/>
      <c r="J13" s="441"/>
      <c r="K13" s="441"/>
      <c r="L13" s="441"/>
      <c r="M13" s="441"/>
      <c r="N13" s="441"/>
      <c r="O13" s="441"/>
      <c r="P13" s="441"/>
      <c r="Q13" s="441"/>
      <c r="R13" s="441"/>
      <c r="S13" s="441"/>
      <c r="T13" s="441"/>
      <c r="U13" s="441"/>
      <c r="V13" s="441"/>
      <c r="W13" s="441"/>
      <c r="X13" s="441"/>
      <c r="Y13" s="441"/>
      <c r="Z13" s="44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t="s">
        <v>2</v>
      </c>
      <c r="W15" s="452">
        <f ca="1">RESUMEN!T11</f>
        <v>43587</v>
      </c>
      <c r="X15" s="453"/>
      <c r="Y15" s="453"/>
      <c r="Z15" s="45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3" t="s">
        <v>235</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277</v>
      </c>
      <c r="D20" s="249"/>
      <c r="E20" s="249"/>
      <c r="F20" s="249"/>
      <c r="G20" s="249"/>
      <c r="H20" s="249"/>
      <c r="I20" s="249"/>
      <c r="J20" s="249"/>
      <c r="K20" s="249"/>
      <c r="L20" s="249"/>
      <c r="M20" s="249"/>
      <c r="N20" s="249"/>
      <c r="O20" s="249"/>
      <c r="P20" s="249"/>
      <c r="T20" s="115"/>
      <c r="U20" s="115"/>
      <c r="V20" s="249" t="s">
        <v>225</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226</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227</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228</v>
      </c>
      <c r="W23" s="249"/>
      <c r="X23" s="289" t="s">
        <v>174</v>
      </c>
      <c r="Y23" s="122"/>
      <c r="Z23" s="122"/>
      <c r="AA23" s="123"/>
    </row>
    <row r="24" spans="2:27" ht="15" customHeight="1" x14ac:dyDescent="0.25">
      <c r="B24" s="121"/>
      <c r="C24" s="439" t="s">
        <v>236</v>
      </c>
      <c r="D24" s="439"/>
      <c r="E24" s="439"/>
      <c r="F24" s="439"/>
      <c r="G24" s="439"/>
      <c r="H24" s="439"/>
      <c r="I24" s="439"/>
      <c r="J24" s="439"/>
      <c r="K24" s="439"/>
      <c r="L24" s="439"/>
      <c r="M24" s="439"/>
      <c r="N24" s="439"/>
      <c r="O24" s="439"/>
      <c r="P24" s="439"/>
      <c r="Q24" s="439"/>
      <c r="R24" s="439"/>
      <c r="S24" s="439"/>
      <c r="T24" s="439"/>
      <c r="U24" s="439"/>
      <c r="V24" s="439"/>
      <c r="W24" s="439"/>
      <c r="X24" s="439"/>
      <c r="Y24" s="439"/>
      <c r="Z24" s="439"/>
      <c r="AA24" s="123"/>
    </row>
    <row r="25" spans="2:27" ht="15" customHeight="1" x14ac:dyDescent="0.25">
      <c r="B25" s="121"/>
      <c r="C25" s="439"/>
      <c r="D25" s="439"/>
      <c r="E25" s="439"/>
      <c r="F25" s="439"/>
      <c r="G25" s="439"/>
      <c r="H25" s="439"/>
      <c r="I25" s="439"/>
      <c r="J25" s="439"/>
      <c r="K25" s="439"/>
      <c r="L25" s="439"/>
      <c r="M25" s="439"/>
      <c r="N25" s="439"/>
      <c r="O25" s="439"/>
      <c r="P25" s="439"/>
      <c r="Q25" s="439"/>
      <c r="R25" s="439"/>
      <c r="S25" s="439"/>
      <c r="T25" s="439"/>
      <c r="U25" s="439"/>
      <c r="V25" s="439"/>
      <c r="W25" s="439"/>
      <c r="X25" s="439"/>
      <c r="Y25" s="439"/>
      <c r="Z25" s="439"/>
      <c r="AA25" s="123"/>
    </row>
    <row r="26" spans="2:27" ht="15" customHeight="1" x14ac:dyDescent="0.25">
      <c r="B26" s="121"/>
      <c r="C26" s="439"/>
      <c r="D26" s="439"/>
      <c r="E26" s="439"/>
      <c r="F26" s="439"/>
      <c r="G26" s="439"/>
      <c r="H26" s="439"/>
      <c r="I26" s="439"/>
      <c r="J26" s="439"/>
      <c r="K26" s="439"/>
      <c r="L26" s="439"/>
      <c r="M26" s="439"/>
      <c r="N26" s="439"/>
      <c r="O26" s="439"/>
      <c r="P26" s="439"/>
      <c r="Q26" s="439"/>
      <c r="R26" s="439"/>
      <c r="S26" s="439"/>
      <c r="T26" s="439"/>
      <c r="U26" s="439"/>
      <c r="V26" s="439"/>
      <c r="W26" s="439"/>
      <c r="X26" s="439"/>
      <c r="Y26" s="439"/>
      <c r="Z26" s="439"/>
      <c r="AA26" s="123"/>
    </row>
    <row r="27" spans="2:27" ht="15" customHeight="1" x14ac:dyDescent="0.25">
      <c r="B27" s="121"/>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123"/>
    </row>
    <row r="28" spans="2:27" ht="34.5" customHeight="1" x14ac:dyDescent="0.25">
      <c r="B28" s="121"/>
      <c r="C28" s="439"/>
      <c r="D28" s="439"/>
      <c r="E28" s="439"/>
      <c r="F28" s="439"/>
      <c r="G28" s="439"/>
      <c r="H28" s="439"/>
      <c r="I28" s="439"/>
      <c r="J28" s="439"/>
      <c r="K28" s="439"/>
      <c r="L28" s="439"/>
      <c r="M28" s="439"/>
      <c r="N28" s="439"/>
      <c r="O28" s="439"/>
      <c r="P28" s="439"/>
      <c r="Q28" s="439"/>
      <c r="R28" s="439"/>
      <c r="S28" s="439"/>
      <c r="T28" s="439"/>
      <c r="U28" s="439"/>
      <c r="V28" s="439"/>
      <c r="W28" s="439"/>
      <c r="X28" s="439"/>
      <c r="Y28" s="439"/>
      <c r="Z28" s="439"/>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0" t="s">
        <v>224</v>
      </c>
      <c r="J31" s="431"/>
      <c r="K31" s="431"/>
      <c r="L31" s="431"/>
      <c r="M31" s="431"/>
      <c r="N31" s="431"/>
      <c r="O31" s="431"/>
      <c r="P31" s="431"/>
      <c r="Q31" s="431"/>
      <c r="R31" s="431"/>
      <c r="S31" s="431"/>
      <c r="T31" s="432"/>
      <c r="U31" s="126"/>
      <c r="V31" s="126"/>
      <c r="W31" s="126"/>
      <c r="X31" s="126"/>
      <c r="Y31" s="126"/>
      <c r="Z31" s="126"/>
      <c r="AA31" s="128"/>
    </row>
    <row r="32" spans="2:27" ht="15" customHeight="1" x14ac:dyDescent="0.25">
      <c r="B32" s="121"/>
      <c r="C32" s="122"/>
      <c r="D32" s="126"/>
      <c r="E32" s="126"/>
      <c r="F32" s="126"/>
      <c r="G32" s="126"/>
      <c r="H32" s="126"/>
      <c r="I32" s="433"/>
      <c r="J32" s="434"/>
      <c r="K32" s="434"/>
      <c r="L32" s="434"/>
      <c r="M32" s="434"/>
      <c r="N32" s="434"/>
      <c r="O32" s="434"/>
      <c r="P32" s="434"/>
      <c r="Q32" s="434"/>
      <c r="R32" s="434"/>
      <c r="S32" s="434"/>
      <c r="T32" s="435"/>
      <c r="U32" s="126"/>
      <c r="V32" s="126"/>
      <c r="W32" s="126"/>
      <c r="X32" s="126"/>
      <c r="Y32" s="126"/>
      <c r="Z32" s="126"/>
      <c r="AA32" s="123"/>
    </row>
    <row r="33" spans="2:27" ht="15" customHeight="1" x14ac:dyDescent="0.25">
      <c r="B33" s="121"/>
      <c r="C33" s="122"/>
      <c r="D33" s="118"/>
      <c r="E33" s="122"/>
      <c r="F33" s="122"/>
      <c r="G33" s="122"/>
      <c r="H33" s="122"/>
      <c r="I33" s="433"/>
      <c r="J33" s="434"/>
      <c r="K33" s="434"/>
      <c r="L33" s="434"/>
      <c r="M33" s="434"/>
      <c r="N33" s="434"/>
      <c r="O33" s="434"/>
      <c r="P33" s="434"/>
      <c r="Q33" s="434"/>
      <c r="R33" s="434"/>
      <c r="S33" s="434"/>
      <c r="T33" s="435"/>
      <c r="U33" s="122"/>
      <c r="V33" s="122"/>
      <c r="W33" s="122"/>
      <c r="X33" s="122"/>
      <c r="Y33" s="122"/>
      <c r="Z33" s="122"/>
      <c r="AA33" s="123"/>
    </row>
    <row r="34" spans="2:27" ht="15" customHeight="1" x14ac:dyDescent="0.25">
      <c r="B34" s="121"/>
      <c r="C34" s="122"/>
      <c r="D34" s="122"/>
      <c r="E34" s="122"/>
      <c r="F34" s="122"/>
      <c r="G34" s="122"/>
      <c r="H34" s="122"/>
      <c r="I34" s="433"/>
      <c r="J34" s="434"/>
      <c r="K34" s="434"/>
      <c r="L34" s="434"/>
      <c r="M34" s="434"/>
      <c r="N34" s="434"/>
      <c r="O34" s="434"/>
      <c r="P34" s="434"/>
      <c r="Q34" s="434"/>
      <c r="R34" s="434"/>
      <c r="S34" s="434"/>
      <c r="T34" s="435"/>
      <c r="U34" s="122"/>
      <c r="V34" s="122"/>
      <c r="W34" s="122"/>
      <c r="X34" s="122"/>
      <c r="Y34" s="122"/>
      <c r="Z34" s="122"/>
      <c r="AA34" s="123"/>
    </row>
    <row r="35" spans="2:27" ht="15" customHeight="1" x14ac:dyDescent="0.25">
      <c r="B35" s="121"/>
      <c r="C35" s="122"/>
      <c r="D35" s="122"/>
      <c r="E35" s="122"/>
      <c r="F35" s="122"/>
      <c r="G35" s="122"/>
      <c r="H35" s="122"/>
      <c r="I35" s="433"/>
      <c r="J35" s="434"/>
      <c r="K35" s="434"/>
      <c r="L35" s="434"/>
      <c r="M35" s="434"/>
      <c r="N35" s="434"/>
      <c r="O35" s="434"/>
      <c r="P35" s="434"/>
      <c r="Q35" s="434"/>
      <c r="R35" s="434"/>
      <c r="S35" s="434"/>
      <c r="T35" s="435"/>
      <c r="U35" s="122"/>
      <c r="V35" s="122"/>
      <c r="W35" s="122"/>
      <c r="X35" s="122"/>
      <c r="Y35" s="122"/>
      <c r="Z35" s="122"/>
      <c r="AA35" s="123"/>
    </row>
    <row r="36" spans="2:27" ht="15" customHeight="1" x14ac:dyDescent="0.25">
      <c r="B36" s="121"/>
      <c r="C36" s="122"/>
      <c r="D36" s="122"/>
      <c r="E36" s="122"/>
      <c r="F36" s="122"/>
      <c r="G36" s="122"/>
      <c r="H36" s="122"/>
      <c r="I36" s="433"/>
      <c r="J36" s="434"/>
      <c r="K36" s="434"/>
      <c r="L36" s="434"/>
      <c r="M36" s="434"/>
      <c r="N36" s="434"/>
      <c r="O36" s="434"/>
      <c r="P36" s="434"/>
      <c r="Q36" s="434"/>
      <c r="R36" s="434"/>
      <c r="S36" s="434"/>
      <c r="T36" s="435"/>
      <c r="U36" s="122"/>
      <c r="V36" s="122"/>
      <c r="W36" s="122"/>
      <c r="X36" s="122"/>
      <c r="Y36" s="122"/>
      <c r="Z36" s="122"/>
      <c r="AA36" s="123"/>
    </row>
    <row r="37" spans="2:27" ht="15" customHeight="1" thickBot="1" x14ac:dyDescent="0.3">
      <c r="B37" s="121"/>
      <c r="C37" s="129"/>
      <c r="D37" s="129"/>
      <c r="E37" s="129"/>
      <c r="F37" s="129"/>
      <c r="G37" s="129"/>
      <c r="H37" s="129"/>
      <c r="I37" s="436"/>
      <c r="J37" s="437"/>
      <c r="K37" s="437"/>
      <c r="L37" s="437"/>
      <c r="M37" s="437"/>
      <c r="N37" s="437"/>
      <c r="O37" s="437"/>
      <c r="P37" s="437"/>
      <c r="Q37" s="437"/>
      <c r="R37" s="437"/>
      <c r="S37" s="437"/>
      <c r="T37" s="438"/>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92"/>
  <sheetViews>
    <sheetView showGridLines="0" topLeftCell="A13" zoomScale="70" zoomScaleNormal="70" zoomScaleSheetLayoutView="100" workbookViewId="0">
      <selection activeCell="S60" sqref="S60"/>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row>
    <row r="3" spans="2:43"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row>
    <row r="4" spans="2:43"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row>
    <row r="5" spans="2:43"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row>
    <row r="6" spans="2:43"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row>
    <row r="7" spans="2:43"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row>
    <row r="8" spans="2:43"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43"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row>
    <row r="10" spans="2:43"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row>
    <row r="11" spans="2:43"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RESUMEN!T11</f>
        <v>43587</v>
      </c>
      <c r="X13" s="453"/>
      <c r="Y13" s="454"/>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3" t="s">
        <v>188</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40"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40" s="28" customFormat="1" ht="15" customHeight="1" x14ac:dyDescent="0.25">
      <c r="B19" s="319" t="s">
        <v>305</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280</v>
      </c>
      <c r="C20" s="293"/>
      <c r="D20" s="293"/>
      <c r="E20" s="293"/>
      <c r="F20" s="293"/>
      <c r="G20" s="293"/>
      <c r="H20" s="293"/>
      <c r="I20" s="293"/>
      <c r="J20" s="293"/>
      <c r="K20" s="293"/>
      <c r="L20" s="293"/>
      <c r="M20" s="293"/>
      <c r="N20" s="293"/>
      <c r="O20" s="293"/>
      <c r="P20" s="293"/>
      <c r="Q20" s="293"/>
      <c r="R20" s="293"/>
      <c r="S20" s="293"/>
      <c r="T20" s="293"/>
      <c r="U20" s="293"/>
      <c r="V20" s="293"/>
      <c r="W20" s="293"/>
      <c r="X20" s="293"/>
      <c r="Y20" s="317" t="s">
        <v>281</v>
      </c>
      <c r="Z20" s="293"/>
      <c r="AA20" s="294"/>
    </row>
    <row r="21" spans="2:40" s="28" customFormat="1" ht="15" customHeight="1" x14ac:dyDescent="0.25">
      <c r="B21" s="295"/>
      <c r="C21" s="293"/>
      <c r="D21" s="293"/>
      <c r="E21" s="296" t="s">
        <v>289</v>
      </c>
      <c r="F21" s="297"/>
      <c r="G21" s="297"/>
      <c r="H21" s="297"/>
      <c r="I21" s="297"/>
      <c r="J21" s="297"/>
      <c r="K21" s="297"/>
      <c r="L21" s="297"/>
      <c r="M21" s="297"/>
      <c r="N21" s="297"/>
      <c r="O21" s="297"/>
      <c r="P21" s="297"/>
      <c r="Q21" s="297"/>
      <c r="R21" s="297"/>
      <c r="S21" s="297"/>
      <c r="T21" s="293"/>
      <c r="U21" s="293"/>
      <c r="V21" s="293"/>
      <c r="W21" s="293"/>
      <c r="X21" s="293"/>
      <c r="Y21" s="298" t="s">
        <v>212</v>
      </c>
      <c r="Z21" s="293"/>
      <c r="AA21" s="294"/>
    </row>
    <row r="22" spans="2:40" s="28" customFormat="1" ht="15" customHeight="1" x14ac:dyDescent="0.25">
      <c r="B22" s="295"/>
      <c r="C22" s="293"/>
      <c r="D22" s="293"/>
      <c r="E22" s="296" t="s">
        <v>290</v>
      </c>
      <c r="F22" s="297"/>
      <c r="G22" s="297"/>
      <c r="H22" s="297"/>
      <c r="I22" s="297"/>
      <c r="J22" s="297"/>
      <c r="K22" s="297"/>
      <c r="L22" s="297"/>
      <c r="M22" s="297"/>
      <c r="N22" s="297"/>
      <c r="O22" s="297"/>
      <c r="P22" s="297"/>
      <c r="Q22" s="297"/>
      <c r="R22" s="297"/>
      <c r="S22" s="297"/>
      <c r="T22" s="293"/>
      <c r="U22" s="293"/>
      <c r="V22" s="293"/>
      <c r="W22" s="293"/>
      <c r="X22" s="293"/>
      <c r="Y22" s="298" t="s">
        <v>212</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282</v>
      </c>
      <c r="C24" s="293"/>
      <c r="D24" s="293"/>
      <c r="E24" s="297"/>
      <c r="F24" s="297"/>
      <c r="G24" s="297"/>
      <c r="H24" s="297"/>
      <c r="I24" s="297"/>
      <c r="J24" s="297"/>
      <c r="K24" s="297"/>
      <c r="L24" s="297"/>
      <c r="M24" s="297"/>
      <c r="N24" s="297"/>
      <c r="O24" s="297"/>
      <c r="P24" s="297"/>
      <c r="Q24" s="297"/>
      <c r="R24" s="297"/>
      <c r="S24" s="297"/>
      <c r="T24" s="293"/>
      <c r="U24" s="293"/>
      <c r="V24" s="293"/>
      <c r="W24" s="293"/>
      <c r="X24" s="300" t="s">
        <v>283</v>
      </c>
      <c r="Y24" s="300" t="s">
        <v>284</v>
      </c>
      <c r="Z24" s="293"/>
      <c r="AA24" s="294"/>
      <c r="AN24" s="299"/>
    </row>
    <row r="25" spans="2:40" s="28" customFormat="1" ht="15" customHeight="1" x14ac:dyDescent="0.25">
      <c r="B25" s="295"/>
      <c r="C25" s="293"/>
      <c r="D25" s="293"/>
      <c r="E25" s="296" t="s">
        <v>307</v>
      </c>
      <c r="F25" s="297"/>
      <c r="G25" s="297"/>
      <c r="H25" s="297"/>
      <c r="I25" s="297"/>
      <c r="J25" s="297"/>
      <c r="K25" s="297"/>
      <c r="L25" s="297"/>
      <c r="M25" s="297"/>
      <c r="N25" s="297"/>
      <c r="O25" s="297"/>
      <c r="P25" s="297"/>
      <c r="Q25" s="297"/>
      <c r="R25" s="297"/>
      <c r="S25" s="297"/>
      <c r="T25" s="293"/>
      <c r="U25" s="293"/>
      <c r="V25" s="293"/>
      <c r="W25" s="293"/>
      <c r="X25" s="293"/>
      <c r="Y25" s="301"/>
      <c r="Z25" s="293"/>
      <c r="AA25" s="294"/>
      <c r="AN25" s="299"/>
    </row>
    <row r="26" spans="2:40" s="28" customFormat="1" ht="15" customHeight="1" x14ac:dyDescent="0.25">
      <c r="B26" s="295"/>
      <c r="C26" s="293"/>
      <c r="D26" s="293"/>
      <c r="E26" s="315" t="s">
        <v>308</v>
      </c>
      <c r="F26" s="297"/>
      <c r="G26" s="297"/>
      <c r="H26" s="297"/>
      <c r="I26" s="297"/>
      <c r="J26" s="297"/>
      <c r="K26" s="297"/>
      <c r="L26" s="297"/>
      <c r="M26" s="297"/>
      <c r="N26" s="297"/>
      <c r="O26" s="297"/>
      <c r="P26" s="297"/>
      <c r="Q26" s="297"/>
      <c r="R26" s="297"/>
      <c r="S26" s="297"/>
      <c r="T26" s="293"/>
      <c r="U26" s="293"/>
      <c r="V26" s="293"/>
      <c r="W26" s="293"/>
      <c r="X26" s="302" t="s">
        <v>175</v>
      </c>
      <c r="Y26" s="302" t="s">
        <v>175</v>
      </c>
      <c r="Z26" s="293"/>
      <c r="AA26" s="294"/>
      <c r="AN26" s="299"/>
    </row>
    <row r="27" spans="2:40" s="28" customFormat="1" x14ac:dyDescent="0.25">
      <c r="B27" s="295"/>
      <c r="C27" s="293"/>
      <c r="D27" s="293"/>
      <c r="E27" s="315" t="s">
        <v>309</v>
      </c>
      <c r="F27" s="320"/>
      <c r="G27" s="318"/>
      <c r="H27" s="318"/>
      <c r="I27" s="318"/>
      <c r="J27" s="318"/>
      <c r="K27" s="318"/>
      <c r="L27" s="318"/>
      <c r="M27" s="318"/>
      <c r="N27" s="318"/>
      <c r="O27" s="318"/>
      <c r="P27" s="318"/>
      <c r="Q27" s="318"/>
      <c r="R27" s="318"/>
      <c r="S27" s="318"/>
      <c r="T27" s="318"/>
      <c r="U27" s="318"/>
      <c r="V27" s="318"/>
      <c r="W27" s="293"/>
      <c r="X27" s="302" t="s">
        <v>175</v>
      </c>
      <c r="Y27" s="302" t="s">
        <v>175</v>
      </c>
      <c r="Z27" s="293"/>
      <c r="AA27" s="294"/>
      <c r="AN27" s="299"/>
    </row>
    <row r="28" spans="2:40" s="28" customFormat="1" ht="15" customHeight="1" x14ac:dyDescent="0.25">
      <c r="B28" s="303"/>
      <c r="C28" s="301"/>
      <c r="D28" s="304"/>
      <c r="E28" s="555" t="s">
        <v>310</v>
      </c>
      <c r="F28" s="556"/>
      <c r="G28" s="556"/>
      <c r="H28" s="556"/>
      <c r="I28" s="556"/>
      <c r="J28" s="556"/>
      <c r="K28" s="556"/>
      <c r="L28" s="556"/>
      <c r="M28" s="556"/>
      <c r="N28" s="556"/>
      <c r="O28" s="556"/>
      <c r="P28" s="556"/>
      <c r="Q28" s="556"/>
      <c r="R28" s="556"/>
      <c r="S28" s="556"/>
      <c r="T28" s="293"/>
      <c r="U28" s="293"/>
      <c r="V28" s="293"/>
      <c r="W28" s="293"/>
      <c r="X28" s="302" t="s">
        <v>175</v>
      </c>
      <c r="Y28" s="302" t="s">
        <v>175</v>
      </c>
      <c r="Z28" s="293"/>
      <c r="AA28" s="305"/>
      <c r="AN28" s="299"/>
    </row>
    <row r="29" spans="2:40" s="28" customFormat="1" ht="15" customHeight="1" x14ac:dyDescent="0.25">
      <c r="B29" s="303"/>
      <c r="C29" s="301"/>
      <c r="D29" s="304"/>
      <c r="E29" s="555" t="s">
        <v>311</v>
      </c>
      <c r="F29" s="555"/>
      <c r="G29" s="555"/>
      <c r="H29" s="555"/>
      <c r="I29" s="555"/>
      <c r="J29" s="555"/>
      <c r="K29" s="555"/>
      <c r="L29" s="555"/>
      <c r="M29" s="555"/>
      <c r="N29" s="555"/>
      <c r="O29" s="555"/>
      <c r="P29" s="555"/>
      <c r="Q29" s="555"/>
      <c r="R29" s="555"/>
      <c r="S29" s="555"/>
      <c r="T29" s="555"/>
      <c r="U29" s="555"/>
      <c r="V29" s="555"/>
      <c r="W29" s="293"/>
      <c r="X29" s="302" t="s">
        <v>175</v>
      </c>
      <c r="Y29" s="302" t="s">
        <v>175</v>
      </c>
      <c r="Z29" s="293"/>
      <c r="AA29" s="305"/>
      <c r="AN29" s="299"/>
    </row>
    <row r="30" spans="2:40" s="28" customFormat="1" x14ac:dyDescent="0.25">
      <c r="B30" s="295"/>
      <c r="C30" s="293"/>
      <c r="D30" s="293"/>
      <c r="E30" s="555" t="s">
        <v>312</v>
      </c>
      <c r="F30" s="555"/>
      <c r="G30" s="555"/>
      <c r="H30" s="555"/>
      <c r="I30" s="555"/>
      <c r="J30" s="555"/>
      <c r="K30" s="555"/>
      <c r="L30" s="555"/>
      <c r="M30" s="555"/>
      <c r="N30" s="555"/>
      <c r="O30" s="555"/>
      <c r="P30" s="555"/>
      <c r="Q30" s="555"/>
      <c r="R30" s="555"/>
      <c r="S30" s="555"/>
      <c r="T30" s="555"/>
      <c r="U30" s="555"/>
      <c r="V30" s="555"/>
      <c r="W30" s="557"/>
      <c r="X30" s="302" t="s">
        <v>175</v>
      </c>
      <c r="Y30" s="302" t="s">
        <v>175</v>
      </c>
      <c r="Z30" s="293"/>
      <c r="AA30" s="294"/>
      <c r="AN30" s="299"/>
    </row>
    <row r="31" spans="2:40" s="28" customFormat="1" x14ac:dyDescent="0.25">
      <c r="B31" s="295"/>
      <c r="C31" s="293"/>
      <c r="D31" s="293"/>
      <c r="E31" s="315" t="s">
        <v>313</v>
      </c>
      <c r="F31" s="315"/>
      <c r="G31" s="315"/>
      <c r="H31" s="315"/>
      <c r="I31" s="315"/>
      <c r="J31" s="315"/>
      <c r="K31" s="315"/>
      <c r="L31" s="315"/>
      <c r="M31" s="315"/>
      <c r="N31" s="315"/>
      <c r="O31" s="315"/>
      <c r="P31" s="315"/>
      <c r="Q31" s="315"/>
      <c r="R31" s="315"/>
      <c r="S31" s="315"/>
      <c r="T31" s="315"/>
      <c r="U31" s="315"/>
      <c r="V31" s="315"/>
      <c r="W31" s="318"/>
      <c r="X31" s="302" t="s">
        <v>175</v>
      </c>
      <c r="Y31" s="302" t="s">
        <v>175</v>
      </c>
      <c r="Z31" s="293"/>
      <c r="AA31" s="294"/>
      <c r="AN31" s="299"/>
    </row>
    <row r="32" spans="2:40" s="28" customFormat="1" x14ac:dyDescent="0.25">
      <c r="B32" s="295"/>
      <c r="C32" s="293"/>
      <c r="D32" s="293"/>
      <c r="E32" s="315" t="s">
        <v>314</v>
      </c>
      <c r="F32" s="315"/>
      <c r="G32" s="315"/>
      <c r="H32" s="315"/>
      <c r="I32" s="315"/>
      <c r="J32" s="315"/>
      <c r="K32" s="315"/>
      <c r="L32" s="315"/>
      <c r="M32" s="315"/>
      <c r="N32" s="315"/>
      <c r="O32" s="315"/>
      <c r="P32" s="315"/>
      <c r="Q32" s="315"/>
      <c r="R32" s="315"/>
      <c r="S32" s="315"/>
      <c r="T32" s="315"/>
      <c r="U32" s="315"/>
      <c r="V32" s="315"/>
      <c r="W32" s="318"/>
      <c r="X32" s="302" t="s">
        <v>175</v>
      </c>
      <c r="Y32" s="302" t="s">
        <v>175</v>
      </c>
      <c r="Z32" s="293"/>
      <c r="AA32" s="294"/>
      <c r="AN32" s="299"/>
    </row>
    <row r="33" spans="2:40" s="28" customFormat="1" x14ac:dyDescent="0.25">
      <c r="B33" s="295"/>
      <c r="C33" s="293"/>
      <c r="D33" s="293"/>
      <c r="E33" s="315" t="s">
        <v>315</v>
      </c>
      <c r="F33" s="315"/>
      <c r="G33" s="315"/>
      <c r="H33" s="315"/>
      <c r="I33" s="315"/>
      <c r="J33" s="315"/>
      <c r="K33" s="315"/>
      <c r="L33" s="315"/>
      <c r="M33" s="315"/>
      <c r="N33" s="315"/>
      <c r="O33" s="315"/>
      <c r="P33" s="315"/>
      <c r="Q33" s="315"/>
      <c r="R33" s="315"/>
      <c r="S33" s="315"/>
      <c r="T33" s="315"/>
      <c r="U33" s="315"/>
      <c r="V33" s="315"/>
      <c r="W33" s="318"/>
      <c r="X33" s="302" t="s">
        <v>175</v>
      </c>
      <c r="Y33" s="302" t="s">
        <v>175</v>
      </c>
      <c r="Z33" s="293"/>
      <c r="AA33" s="294"/>
      <c r="AN33" s="299"/>
    </row>
    <row r="34" spans="2:40" s="28" customFormat="1" x14ac:dyDescent="0.25">
      <c r="B34" s="295"/>
      <c r="C34" s="293"/>
      <c r="D34" s="293"/>
      <c r="E34" s="315" t="s">
        <v>316</v>
      </c>
      <c r="F34" s="315"/>
      <c r="G34" s="315"/>
      <c r="H34" s="315"/>
      <c r="I34" s="315"/>
      <c r="J34" s="315"/>
      <c r="K34" s="315"/>
      <c r="L34" s="315"/>
      <c r="M34" s="315"/>
      <c r="N34" s="315"/>
      <c r="O34" s="315"/>
      <c r="P34" s="315"/>
      <c r="Q34" s="315"/>
      <c r="R34" s="315"/>
      <c r="S34" s="315"/>
      <c r="T34" s="315"/>
      <c r="U34" s="315"/>
      <c r="V34" s="315"/>
      <c r="W34" s="318"/>
      <c r="X34" s="302" t="s">
        <v>175</v>
      </c>
      <c r="Y34" s="302" t="s">
        <v>175</v>
      </c>
      <c r="Z34" s="293"/>
      <c r="AA34" s="294"/>
      <c r="AN34" s="299"/>
    </row>
    <row r="35" spans="2:40" s="28" customFormat="1" x14ac:dyDescent="0.25">
      <c r="B35" s="295"/>
      <c r="C35" s="293"/>
      <c r="D35" s="293"/>
      <c r="E35" s="315" t="s">
        <v>317</v>
      </c>
      <c r="F35" s="315"/>
      <c r="G35" s="315"/>
      <c r="H35" s="315"/>
      <c r="I35" s="315"/>
      <c r="J35" s="315"/>
      <c r="K35" s="315"/>
      <c r="L35" s="315"/>
      <c r="M35" s="315"/>
      <c r="N35" s="315"/>
      <c r="O35" s="315"/>
      <c r="P35" s="315"/>
      <c r="Q35" s="315"/>
      <c r="R35" s="315"/>
      <c r="S35" s="315"/>
      <c r="T35" s="315"/>
      <c r="U35" s="315"/>
      <c r="V35" s="315"/>
      <c r="W35" s="318"/>
      <c r="X35" s="302" t="s">
        <v>175</v>
      </c>
      <c r="Y35" s="302" t="s">
        <v>175</v>
      </c>
      <c r="Z35" s="293"/>
      <c r="AA35" s="294"/>
      <c r="AN35" s="299"/>
    </row>
    <row r="36" spans="2:40" s="28" customFormat="1" ht="15" customHeight="1" x14ac:dyDescent="0.25">
      <c r="B36" s="321"/>
      <c r="C36" s="293"/>
      <c r="D36" s="293"/>
      <c r="E36" s="322"/>
      <c r="F36" s="322"/>
      <c r="G36" s="297"/>
      <c r="H36" s="297"/>
      <c r="I36" s="297"/>
      <c r="J36" s="297"/>
      <c r="K36" s="297"/>
      <c r="L36" s="297"/>
      <c r="M36" s="297"/>
      <c r="N36" s="297"/>
      <c r="O36" s="297"/>
      <c r="P36" s="297"/>
      <c r="Q36" s="297"/>
      <c r="R36" s="297"/>
      <c r="S36" s="297"/>
      <c r="T36" s="293"/>
      <c r="U36" s="293"/>
      <c r="V36" s="293"/>
      <c r="W36" s="293"/>
      <c r="X36" s="293"/>
      <c r="Y36" s="293"/>
      <c r="Z36" s="293"/>
      <c r="AA36" s="323"/>
      <c r="AN36" s="306"/>
    </row>
    <row r="37" spans="2:40" s="28" customFormat="1" ht="15" customHeight="1" x14ac:dyDescent="0.25">
      <c r="B37" s="295"/>
      <c r="C37" s="293"/>
      <c r="D37" s="293"/>
      <c r="E37" s="296" t="s">
        <v>318</v>
      </c>
      <c r="F37" s="297"/>
      <c r="G37" s="297"/>
      <c r="H37" s="297"/>
      <c r="I37" s="297"/>
      <c r="J37" s="297"/>
      <c r="K37" s="297"/>
      <c r="L37" s="297"/>
      <c r="M37" s="297"/>
      <c r="N37" s="297"/>
      <c r="O37" s="297"/>
      <c r="P37" s="297"/>
      <c r="Q37" s="297"/>
      <c r="R37" s="297"/>
      <c r="S37" s="297"/>
      <c r="T37" s="293"/>
      <c r="U37" s="293"/>
      <c r="V37" s="293"/>
      <c r="W37" s="293"/>
      <c r="X37" s="293"/>
      <c r="Y37" s="301"/>
      <c r="Z37" s="293"/>
      <c r="AA37" s="294"/>
      <c r="AN37" s="299"/>
    </row>
    <row r="38" spans="2:40" s="28" customFormat="1" ht="15" customHeight="1" x14ac:dyDescent="0.25">
      <c r="B38" s="295"/>
      <c r="C38" s="293"/>
      <c r="D38" s="293"/>
      <c r="E38" s="315" t="s">
        <v>319</v>
      </c>
      <c r="F38" s="297"/>
      <c r="G38" s="297"/>
      <c r="H38" s="297"/>
      <c r="I38" s="297"/>
      <c r="J38" s="297"/>
      <c r="K38" s="297"/>
      <c r="L38" s="297"/>
      <c r="M38" s="297"/>
      <c r="N38" s="297"/>
      <c r="O38" s="297"/>
      <c r="P38" s="297"/>
      <c r="Q38" s="297"/>
      <c r="R38" s="297"/>
      <c r="S38" s="297"/>
      <c r="T38" s="293"/>
      <c r="U38" s="293"/>
      <c r="V38" s="293"/>
      <c r="W38" s="293"/>
      <c r="X38" s="302" t="s">
        <v>175</v>
      </c>
      <c r="Y38" s="302" t="s">
        <v>175</v>
      </c>
      <c r="Z38" s="293"/>
      <c r="AA38" s="294"/>
      <c r="AN38" s="299"/>
    </row>
    <row r="39" spans="2:40" s="28" customFormat="1" x14ac:dyDescent="0.25">
      <c r="B39" s="295"/>
      <c r="C39" s="293"/>
      <c r="D39" s="293"/>
      <c r="E39" s="315" t="s">
        <v>309</v>
      </c>
      <c r="F39" s="320"/>
      <c r="G39" s="318"/>
      <c r="H39" s="318"/>
      <c r="I39" s="318"/>
      <c r="J39" s="318"/>
      <c r="K39" s="318"/>
      <c r="L39" s="318"/>
      <c r="M39" s="318"/>
      <c r="N39" s="318"/>
      <c r="O39" s="318"/>
      <c r="P39" s="318"/>
      <c r="Q39" s="318"/>
      <c r="R39" s="318"/>
      <c r="S39" s="318"/>
      <c r="T39" s="318"/>
      <c r="U39" s="318"/>
      <c r="V39" s="318"/>
      <c r="W39" s="293"/>
      <c r="X39" s="302" t="s">
        <v>175</v>
      </c>
      <c r="Y39" s="302" t="s">
        <v>175</v>
      </c>
      <c r="Z39" s="293"/>
      <c r="AA39" s="294"/>
      <c r="AN39" s="299"/>
    </row>
    <row r="40" spans="2:40" s="28" customFormat="1" ht="15" customHeight="1" x14ac:dyDescent="0.25">
      <c r="B40" s="303"/>
      <c r="C40" s="301"/>
      <c r="D40" s="304"/>
      <c r="E40" s="555" t="s">
        <v>310</v>
      </c>
      <c r="F40" s="556"/>
      <c r="G40" s="556"/>
      <c r="H40" s="556"/>
      <c r="I40" s="556"/>
      <c r="J40" s="556"/>
      <c r="K40" s="556"/>
      <c r="L40" s="556"/>
      <c r="M40" s="556"/>
      <c r="N40" s="556"/>
      <c r="O40" s="556"/>
      <c r="P40" s="556"/>
      <c r="Q40" s="556"/>
      <c r="R40" s="556"/>
      <c r="S40" s="556"/>
      <c r="T40" s="293"/>
      <c r="U40" s="293"/>
      <c r="V40" s="293"/>
      <c r="W40" s="293"/>
      <c r="X40" s="302" t="s">
        <v>175</v>
      </c>
      <c r="Y40" s="302" t="s">
        <v>175</v>
      </c>
      <c r="Z40" s="293"/>
      <c r="AA40" s="305"/>
      <c r="AN40" s="299"/>
    </row>
    <row r="41" spans="2:40" s="28" customFormat="1" ht="15" customHeight="1" x14ac:dyDescent="0.25">
      <c r="B41" s="303"/>
      <c r="C41" s="301"/>
      <c r="D41" s="304"/>
      <c r="E41" s="555" t="s">
        <v>311</v>
      </c>
      <c r="F41" s="555"/>
      <c r="G41" s="555"/>
      <c r="H41" s="555"/>
      <c r="I41" s="555"/>
      <c r="J41" s="555"/>
      <c r="K41" s="555"/>
      <c r="L41" s="555"/>
      <c r="M41" s="555"/>
      <c r="N41" s="555"/>
      <c r="O41" s="555"/>
      <c r="P41" s="555"/>
      <c r="Q41" s="555"/>
      <c r="R41" s="555"/>
      <c r="S41" s="555"/>
      <c r="T41" s="555"/>
      <c r="U41" s="555"/>
      <c r="V41" s="555"/>
      <c r="W41" s="293"/>
      <c r="X41" s="302" t="s">
        <v>175</v>
      </c>
      <c r="Y41" s="302" t="s">
        <v>175</v>
      </c>
      <c r="Z41" s="293"/>
      <c r="AA41" s="305"/>
      <c r="AN41" s="299"/>
    </row>
    <row r="42" spans="2:40" s="28" customFormat="1" x14ac:dyDescent="0.25">
      <c r="B42" s="295"/>
      <c r="C42" s="293"/>
      <c r="D42" s="293"/>
      <c r="E42" s="555" t="s">
        <v>312</v>
      </c>
      <c r="F42" s="555"/>
      <c r="G42" s="555"/>
      <c r="H42" s="555"/>
      <c r="I42" s="555"/>
      <c r="J42" s="555"/>
      <c r="K42" s="555"/>
      <c r="L42" s="555"/>
      <c r="M42" s="555"/>
      <c r="N42" s="555"/>
      <c r="O42" s="555"/>
      <c r="P42" s="555"/>
      <c r="Q42" s="555"/>
      <c r="R42" s="555"/>
      <c r="S42" s="555"/>
      <c r="T42" s="555"/>
      <c r="U42" s="555"/>
      <c r="V42" s="555"/>
      <c r="W42" s="557"/>
      <c r="X42" s="302" t="s">
        <v>175</v>
      </c>
      <c r="Y42" s="302" t="s">
        <v>175</v>
      </c>
      <c r="Z42" s="293"/>
      <c r="AA42" s="294"/>
      <c r="AN42" s="299"/>
    </row>
    <row r="43" spans="2:40" s="28" customFormat="1" x14ac:dyDescent="0.25">
      <c r="B43" s="295"/>
      <c r="C43" s="293"/>
      <c r="D43" s="293"/>
      <c r="E43" s="315" t="s">
        <v>313</v>
      </c>
      <c r="F43" s="315"/>
      <c r="G43" s="315"/>
      <c r="H43" s="315"/>
      <c r="I43" s="315"/>
      <c r="J43" s="315"/>
      <c r="K43" s="315"/>
      <c r="L43" s="315"/>
      <c r="M43" s="315"/>
      <c r="N43" s="315"/>
      <c r="O43" s="315"/>
      <c r="P43" s="315"/>
      <c r="Q43" s="315"/>
      <c r="R43" s="315"/>
      <c r="S43" s="315"/>
      <c r="T43" s="315"/>
      <c r="U43" s="315"/>
      <c r="V43" s="315"/>
      <c r="W43" s="318"/>
      <c r="X43" s="302" t="s">
        <v>175</v>
      </c>
      <c r="Y43" s="302" t="s">
        <v>175</v>
      </c>
      <c r="Z43" s="293"/>
      <c r="AA43" s="294"/>
      <c r="AN43" s="299"/>
    </row>
    <row r="44" spans="2:40" s="28" customFormat="1" x14ac:dyDescent="0.25">
      <c r="B44" s="295"/>
      <c r="C44" s="293"/>
      <c r="D44" s="293"/>
      <c r="E44" s="315" t="s">
        <v>314</v>
      </c>
      <c r="F44" s="315"/>
      <c r="G44" s="315"/>
      <c r="H44" s="315"/>
      <c r="I44" s="315"/>
      <c r="J44" s="315"/>
      <c r="K44" s="315"/>
      <c r="L44" s="315"/>
      <c r="M44" s="315"/>
      <c r="N44" s="315"/>
      <c r="O44" s="315"/>
      <c r="P44" s="315"/>
      <c r="Q44" s="315"/>
      <c r="R44" s="315"/>
      <c r="S44" s="315"/>
      <c r="T44" s="315"/>
      <c r="U44" s="315"/>
      <c r="V44" s="315"/>
      <c r="W44" s="318"/>
      <c r="X44" s="302" t="s">
        <v>175</v>
      </c>
      <c r="Y44" s="302" t="s">
        <v>175</v>
      </c>
      <c r="Z44" s="293"/>
      <c r="AA44" s="294"/>
      <c r="AN44" s="299"/>
    </row>
    <row r="45" spans="2:40" s="28" customFormat="1" x14ac:dyDescent="0.25">
      <c r="B45" s="295"/>
      <c r="C45" s="293"/>
      <c r="D45" s="293"/>
      <c r="E45" s="315" t="s">
        <v>315</v>
      </c>
      <c r="F45" s="315"/>
      <c r="G45" s="315"/>
      <c r="H45" s="315"/>
      <c r="I45" s="315"/>
      <c r="J45" s="315"/>
      <c r="K45" s="315"/>
      <c r="L45" s="315"/>
      <c r="M45" s="315"/>
      <c r="N45" s="315"/>
      <c r="O45" s="315"/>
      <c r="P45" s="315"/>
      <c r="Q45" s="315"/>
      <c r="R45" s="315"/>
      <c r="S45" s="315"/>
      <c r="T45" s="315"/>
      <c r="U45" s="315"/>
      <c r="V45" s="315"/>
      <c r="W45" s="318"/>
      <c r="X45" s="302" t="s">
        <v>175</v>
      </c>
      <c r="Y45" s="302" t="s">
        <v>175</v>
      </c>
      <c r="Z45" s="293"/>
      <c r="AA45" s="294"/>
      <c r="AN45" s="299"/>
    </row>
    <row r="46" spans="2:40" s="28" customFormat="1" x14ac:dyDescent="0.25">
      <c r="B46" s="295"/>
      <c r="C46" s="293"/>
      <c r="D46" s="293"/>
      <c r="E46" s="315" t="s">
        <v>316</v>
      </c>
      <c r="F46" s="315"/>
      <c r="G46" s="315"/>
      <c r="H46" s="315"/>
      <c r="I46" s="315"/>
      <c r="J46" s="315"/>
      <c r="K46" s="315"/>
      <c r="L46" s="315"/>
      <c r="M46" s="315"/>
      <c r="N46" s="315"/>
      <c r="O46" s="315"/>
      <c r="P46" s="315"/>
      <c r="Q46" s="315"/>
      <c r="R46" s="315"/>
      <c r="S46" s="315"/>
      <c r="T46" s="315"/>
      <c r="U46" s="315"/>
      <c r="V46" s="315"/>
      <c r="W46" s="318"/>
      <c r="X46" s="302" t="s">
        <v>175</v>
      </c>
      <c r="Y46" s="302" t="s">
        <v>175</v>
      </c>
      <c r="Z46" s="293"/>
      <c r="AA46" s="294"/>
      <c r="AN46" s="299"/>
    </row>
    <row r="47" spans="2:40" s="28" customFormat="1" x14ac:dyDescent="0.25">
      <c r="B47" s="295"/>
      <c r="C47" s="293"/>
      <c r="D47" s="293"/>
      <c r="E47" s="315" t="s">
        <v>317</v>
      </c>
      <c r="F47" s="315"/>
      <c r="G47" s="315"/>
      <c r="H47" s="315"/>
      <c r="I47" s="315"/>
      <c r="J47" s="315"/>
      <c r="K47" s="315"/>
      <c r="L47" s="315"/>
      <c r="M47" s="315"/>
      <c r="N47" s="315"/>
      <c r="O47" s="315"/>
      <c r="P47" s="315"/>
      <c r="Q47" s="315"/>
      <c r="R47" s="315"/>
      <c r="S47" s="315"/>
      <c r="T47" s="315"/>
      <c r="U47" s="315"/>
      <c r="V47" s="315"/>
      <c r="W47" s="318"/>
      <c r="X47" s="302" t="s">
        <v>175</v>
      </c>
      <c r="Y47" s="302" t="s">
        <v>175</v>
      </c>
      <c r="Z47" s="293"/>
      <c r="AA47" s="294"/>
      <c r="AN47" s="299"/>
    </row>
    <row r="48" spans="2:40" s="28" customFormat="1" ht="15" customHeight="1" x14ac:dyDescent="0.25">
      <c r="B48" s="30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305"/>
    </row>
    <row r="49" spans="2:40" s="28" customFormat="1" ht="15" customHeight="1" x14ac:dyDescent="0.25">
      <c r="B49" s="295"/>
      <c r="C49" s="293"/>
      <c r="D49" s="293"/>
      <c r="E49" s="296" t="s">
        <v>320</v>
      </c>
      <c r="F49" s="297"/>
      <c r="G49" s="297"/>
      <c r="H49" s="297"/>
      <c r="I49" s="297"/>
      <c r="J49" s="297"/>
      <c r="K49" s="297"/>
      <c r="L49" s="297"/>
      <c r="M49" s="297"/>
      <c r="N49" s="297"/>
      <c r="O49" s="297"/>
      <c r="P49" s="297"/>
      <c r="Q49" s="297"/>
      <c r="R49" s="297"/>
      <c r="S49" s="297"/>
      <c r="T49" s="293"/>
      <c r="U49" s="293"/>
      <c r="V49" s="293"/>
      <c r="W49" s="293"/>
      <c r="X49" s="293"/>
      <c r="Y49" s="301"/>
      <c r="Z49" s="293"/>
      <c r="AA49" s="294"/>
      <c r="AN49" s="299"/>
    </row>
    <row r="50" spans="2:40" s="28" customFormat="1" ht="15" customHeight="1" x14ac:dyDescent="0.25">
      <c r="B50" s="295"/>
      <c r="C50" s="293"/>
      <c r="D50" s="293"/>
      <c r="E50" s="315" t="s">
        <v>321</v>
      </c>
      <c r="F50" s="297"/>
      <c r="G50" s="297"/>
      <c r="H50" s="297"/>
      <c r="I50" s="297"/>
      <c r="J50" s="297"/>
      <c r="K50" s="297"/>
      <c r="L50" s="297"/>
      <c r="M50" s="297"/>
      <c r="N50" s="297"/>
      <c r="O50" s="297"/>
      <c r="P50" s="297"/>
      <c r="Q50" s="297"/>
      <c r="R50" s="297"/>
      <c r="S50" s="297"/>
      <c r="T50" s="293"/>
      <c r="U50" s="293"/>
      <c r="V50" s="293"/>
      <c r="W50" s="293"/>
      <c r="X50" s="302" t="s">
        <v>175</v>
      </c>
      <c r="Y50" s="302" t="s">
        <v>175</v>
      </c>
      <c r="Z50" s="293"/>
      <c r="AA50" s="294"/>
      <c r="AN50" s="299"/>
    </row>
    <row r="51" spans="2:40" s="28" customFormat="1" x14ac:dyDescent="0.25">
      <c r="B51" s="295"/>
      <c r="C51" s="293"/>
      <c r="D51" s="293"/>
      <c r="E51" s="315" t="s">
        <v>309</v>
      </c>
      <c r="F51" s="320"/>
      <c r="G51" s="318"/>
      <c r="H51" s="318"/>
      <c r="I51" s="318"/>
      <c r="J51" s="318"/>
      <c r="K51" s="318"/>
      <c r="L51" s="318"/>
      <c r="M51" s="318"/>
      <c r="N51" s="318"/>
      <c r="O51" s="318"/>
      <c r="P51" s="318"/>
      <c r="Q51" s="318"/>
      <c r="R51" s="318"/>
      <c r="S51" s="318"/>
      <c r="T51" s="318"/>
      <c r="U51" s="318"/>
      <c r="V51" s="318"/>
      <c r="W51" s="293"/>
      <c r="X51" s="302" t="s">
        <v>175</v>
      </c>
      <c r="Y51" s="302" t="s">
        <v>175</v>
      </c>
      <c r="Z51" s="293"/>
      <c r="AA51" s="294"/>
      <c r="AN51" s="299"/>
    </row>
    <row r="52" spans="2:40" s="28" customFormat="1" ht="15" customHeight="1" x14ac:dyDescent="0.25">
      <c r="B52" s="303"/>
      <c r="C52" s="301"/>
      <c r="D52" s="304"/>
      <c r="E52" s="555" t="s">
        <v>310</v>
      </c>
      <c r="F52" s="555"/>
      <c r="G52" s="555"/>
      <c r="H52" s="555"/>
      <c r="I52" s="555"/>
      <c r="J52" s="555"/>
      <c r="K52" s="555"/>
      <c r="L52" s="555"/>
      <c r="M52" s="555"/>
      <c r="N52" s="555"/>
      <c r="O52" s="555"/>
      <c r="P52" s="555"/>
      <c r="Q52" s="555"/>
      <c r="R52" s="555"/>
      <c r="S52" s="555"/>
      <c r="T52" s="293"/>
      <c r="U52" s="293"/>
      <c r="V52" s="293"/>
      <c r="W52" s="293"/>
      <c r="X52" s="302" t="s">
        <v>175</v>
      </c>
      <c r="Y52" s="302" t="s">
        <v>175</v>
      </c>
      <c r="Z52" s="293"/>
      <c r="AA52" s="305"/>
      <c r="AN52" s="299"/>
    </row>
    <row r="53" spans="2:40" s="28" customFormat="1" ht="15" customHeight="1" x14ac:dyDescent="0.25">
      <c r="B53" s="303"/>
      <c r="C53" s="301"/>
      <c r="D53" s="304"/>
      <c r="E53" s="555" t="s">
        <v>311</v>
      </c>
      <c r="F53" s="555"/>
      <c r="G53" s="555"/>
      <c r="H53" s="555"/>
      <c r="I53" s="555"/>
      <c r="J53" s="555"/>
      <c r="K53" s="555"/>
      <c r="L53" s="555"/>
      <c r="M53" s="555"/>
      <c r="N53" s="555"/>
      <c r="O53" s="555"/>
      <c r="P53" s="555"/>
      <c r="Q53" s="555"/>
      <c r="R53" s="555"/>
      <c r="S53" s="555"/>
      <c r="T53" s="555"/>
      <c r="U53" s="555"/>
      <c r="V53" s="555"/>
      <c r="W53" s="293"/>
      <c r="X53" s="302" t="s">
        <v>175</v>
      </c>
      <c r="Y53" s="302" t="s">
        <v>175</v>
      </c>
      <c r="Z53" s="293"/>
      <c r="AA53" s="305"/>
      <c r="AN53" s="299"/>
    </row>
    <row r="54" spans="2:40" s="28" customFormat="1" ht="15" customHeight="1" x14ac:dyDescent="0.25">
      <c r="B54" s="295"/>
      <c r="C54" s="293"/>
      <c r="D54" s="293"/>
      <c r="E54" s="555" t="s">
        <v>312</v>
      </c>
      <c r="F54" s="555"/>
      <c r="G54" s="555"/>
      <c r="H54" s="555"/>
      <c r="I54" s="555"/>
      <c r="J54" s="555"/>
      <c r="K54" s="555"/>
      <c r="L54" s="555"/>
      <c r="M54" s="555"/>
      <c r="N54" s="555"/>
      <c r="O54" s="555"/>
      <c r="P54" s="555"/>
      <c r="Q54" s="555"/>
      <c r="R54" s="555"/>
      <c r="S54" s="555"/>
      <c r="T54" s="555"/>
      <c r="U54" s="555"/>
      <c r="V54" s="555"/>
      <c r="W54" s="557"/>
      <c r="X54" s="302" t="s">
        <v>175</v>
      </c>
      <c r="Y54" s="302" t="s">
        <v>175</v>
      </c>
      <c r="Z54" s="293"/>
      <c r="AA54" s="294"/>
      <c r="AN54" s="299"/>
    </row>
    <row r="55" spans="2:40" s="28" customFormat="1" x14ac:dyDescent="0.25">
      <c r="B55" s="295"/>
      <c r="C55" s="293"/>
      <c r="D55" s="293"/>
      <c r="E55" s="315" t="s">
        <v>313</v>
      </c>
      <c r="F55" s="315"/>
      <c r="G55" s="315"/>
      <c r="H55" s="315"/>
      <c r="I55" s="315"/>
      <c r="J55" s="315"/>
      <c r="K55" s="315"/>
      <c r="L55" s="315"/>
      <c r="M55" s="315"/>
      <c r="N55" s="315"/>
      <c r="O55" s="315"/>
      <c r="P55" s="315"/>
      <c r="Q55" s="315"/>
      <c r="R55" s="315"/>
      <c r="S55" s="315"/>
      <c r="T55" s="315"/>
      <c r="U55" s="315"/>
      <c r="V55" s="315"/>
      <c r="W55" s="318"/>
      <c r="X55" s="302" t="s">
        <v>175</v>
      </c>
      <c r="Y55" s="302" t="s">
        <v>175</v>
      </c>
      <c r="Z55" s="293"/>
      <c r="AA55" s="294"/>
      <c r="AN55" s="299"/>
    </row>
    <row r="56" spans="2:40" s="28" customFormat="1" x14ac:dyDescent="0.25">
      <c r="B56" s="295"/>
      <c r="C56" s="293"/>
      <c r="D56" s="293"/>
      <c r="E56" s="315" t="s">
        <v>314</v>
      </c>
      <c r="F56" s="315"/>
      <c r="G56" s="315"/>
      <c r="H56" s="315"/>
      <c r="I56" s="315"/>
      <c r="J56" s="315"/>
      <c r="K56" s="315"/>
      <c r="L56" s="315"/>
      <c r="M56" s="315"/>
      <c r="N56" s="315"/>
      <c r="O56" s="315"/>
      <c r="P56" s="315"/>
      <c r="Q56" s="315"/>
      <c r="R56" s="315"/>
      <c r="S56" s="315"/>
      <c r="T56" s="315"/>
      <c r="U56" s="315"/>
      <c r="V56" s="315"/>
      <c r="W56" s="318"/>
      <c r="X56" s="302" t="s">
        <v>175</v>
      </c>
      <c r="Y56" s="302" t="s">
        <v>175</v>
      </c>
      <c r="Z56" s="293"/>
      <c r="AA56" s="294"/>
      <c r="AN56" s="299"/>
    </row>
    <row r="57" spans="2:40" s="28" customFormat="1" x14ac:dyDescent="0.25">
      <c r="B57" s="295"/>
      <c r="C57" s="293"/>
      <c r="D57" s="293"/>
      <c r="E57" s="315" t="s">
        <v>315</v>
      </c>
      <c r="F57" s="315"/>
      <c r="G57" s="315"/>
      <c r="H57" s="315"/>
      <c r="I57" s="315"/>
      <c r="J57" s="315"/>
      <c r="K57" s="315"/>
      <c r="L57" s="315"/>
      <c r="M57" s="315"/>
      <c r="N57" s="315"/>
      <c r="O57" s="315"/>
      <c r="P57" s="315"/>
      <c r="Q57" s="315"/>
      <c r="R57" s="315"/>
      <c r="S57" s="315"/>
      <c r="T57" s="315"/>
      <c r="U57" s="315"/>
      <c r="V57" s="315"/>
      <c r="W57" s="318"/>
      <c r="X57" s="302" t="s">
        <v>175</v>
      </c>
      <c r="Y57" s="302" t="s">
        <v>175</v>
      </c>
      <c r="Z57" s="293"/>
      <c r="AA57" s="294"/>
      <c r="AN57" s="299"/>
    </row>
    <row r="58" spans="2:40" s="28" customFormat="1" x14ac:dyDescent="0.25">
      <c r="B58" s="295"/>
      <c r="C58" s="293"/>
      <c r="D58" s="293"/>
      <c r="E58" s="315" t="s">
        <v>316</v>
      </c>
      <c r="F58" s="315"/>
      <c r="G58" s="315"/>
      <c r="H58" s="315"/>
      <c r="I58" s="315"/>
      <c r="J58" s="315"/>
      <c r="K58" s="315"/>
      <c r="L58" s="315"/>
      <c r="M58" s="315"/>
      <c r="N58" s="315"/>
      <c r="O58" s="315"/>
      <c r="P58" s="315"/>
      <c r="Q58" s="315"/>
      <c r="R58" s="315"/>
      <c r="S58" s="315"/>
      <c r="T58" s="315"/>
      <c r="U58" s="315"/>
      <c r="V58" s="315"/>
      <c r="W58" s="318"/>
      <c r="X58" s="302" t="s">
        <v>175</v>
      </c>
      <c r="Y58" s="302" t="s">
        <v>175</v>
      </c>
      <c r="Z58" s="293"/>
      <c r="AA58" s="294"/>
      <c r="AN58" s="299"/>
    </row>
    <row r="59" spans="2:40" s="28" customFormat="1" x14ac:dyDescent="0.25">
      <c r="B59" s="295"/>
      <c r="C59" s="293"/>
      <c r="D59" s="293"/>
      <c r="E59" s="315" t="s">
        <v>317</v>
      </c>
      <c r="F59" s="315"/>
      <c r="G59" s="315"/>
      <c r="H59" s="315"/>
      <c r="I59" s="315"/>
      <c r="J59" s="315"/>
      <c r="K59" s="315"/>
      <c r="L59" s="315"/>
      <c r="M59" s="315"/>
      <c r="N59" s="315"/>
      <c r="O59" s="315"/>
      <c r="P59" s="315"/>
      <c r="Q59" s="315"/>
      <c r="R59" s="315"/>
      <c r="S59" s="315"/>
      <c r="T59" s="315"/>
      <c r="U59" s="315"/>
      <c r="V59" s="315"/>
      <c r="W59" s="318"/>
      <c r="X59" s="302" t="s">
        <v>175</v>
      </c>
      <c r="Y59" s="302" t="s">
        <v>175</v>
      </c>
      <c r="Z59" s="293"/>
      <c r="AA59" s="294"/>
      <c r="AN59" s="299"/>
    </row>
    <row r="60" spans="2:40" s="28" customFormat="1" ht="15" customHeight="1" x14ac:dyDescent="0.25">
      <c r="B60" s="292"/>
      <c r="C60" s="293"/>
      <c r="D60" s="293"/>
      <c r="E60" s="304"/>
      <c r="F60" s="296"/>
      <c r="G60" s="316"/>
      <c r="H60" s="293"/>
      <c r="I60" s="293"/>
      <c r="J60" s="293"/>
      <c r="K60" s="293"/>
      <c r="L60" s="293"/>
      <c r="M60" s="293"/>
      <c r="N60" s="293"/>
      <c r="O60" s="293"/>
      <c r="P60" s="293"/>
      <c r="Q60" s="293"/>
      <c r="R60" s="293"/>
      <c r="S60" s="293"/>
      <c r="T60" s="293"/>
      <c r="U60" s="293"/>
      <c r="V60" s="293"/>
      <c r="W60" s="293"/>
      <c r="X60" s="293"/>
      <c r="Y60" s="293"/>
      <c r="Z60" s="293"/>
      <c r="AA60" s="305"/>
    </row>
    <row r="61" spans="2:40" s="28" customFormat="1" ht="15" customHeight="1" x14ac:dyDescent="0.25">
      <c r="B61" s="303"/>
      <c r="C61" s="301"/>
      <c r="D61" s="301"/>
      <c r="E61" s="301"/>
      <c r="F61" s="301"/>
      <c r="G61" s="301"/>
      <c r="H61" s="301"/>
      <c r="I61" s="301"/>
      <c r="J61" s="301"/>
      <c r="K61" s="301"/>
      <c r="L61" s="301"/>
      <c r="M61" s="301"/>
      <c r="N61" s="301"/>
      <c r="O61" s="301"/>
      <c r="P61" s="301"/>
      <c r="Q61" s="301"/>
      <c r="R61" s="301"/>
      <c r="S61" s="301"/>
      <c r="T61" s="301"/>
      <c r="U61" s="301"/>
      <c r="V61" s="301"/>
      <c r="W61" s="301"/>
      <c r="X61" s="301"/>
      <c r="Y61" s="307" t="s">
        <v>285</v>
      </c>
      <c r="Z61" s="301"/>
      <c r="AA61" s="305"/>
    </row>
    <row r="62" spans="2:40" s="28" customFormat="1" ht="15" customHeight="1" x14ac:dyDescent="0.25">
      <c r="B62" s="303"/>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5"/>
      <c r="AN62" s="299"/>
    </row>
    <row r="63" spans="2:40" s="243" customFormat="1" x14ac:dyDescent="0.25">
      <c r="B63" s="553" t="s">
        <v>291</v>
      </c>
      <c r="C63" s="554"/>
      <c r="D63" s="554"/>
      <c r="E63" s="554"/>
      <c r="F63" s="554"/>
      <c r="G63" s="554"/>
      <c r="H63" s="554"/>
      <c r="I63" s="554"/>
      <c r="J63" s="554"/>
      <c r="K63" s="554"/>
      <c r="L63" s="554"/>
      <c r="M63" s="554"/>
      <c r="N63" s="554"/>
      <c r="O63" s="554"/>
      <c r="P63" s="554"/>
      <c r="Q63" s="554"/>
      <c r="R63" s="554"/>
      <c r="S63" s="554"/>
      <c r="T63" s="554"/>
      <c r="U63" s="554"/>
      <c r="V63" s="554"/>
      <c r="W63" s="554"/>
      <c r="X63" s="554"/>
      <c r="Y63" s="302" t="s">
        <v>175</v>
      </c>
      <c r="Z63" s="308"/>
      <c r="AA63" s="309"/>
      <c r="AN63" s="299"/>
    </row>
    <row r="64" spans="2:40" s="243" customFormat="1" ht="14.25" x14ac:dyDescent="0.25">
      <c r="B64" s="550" t="s">
        <v>292</v>
      </c>
      <c r="C64" s="551"/>
      <c r="D64" s="551"/>
      <c r="E64" s="551"/>
      <c r="F64" s="551"/>
      <c r="G64" s="551"/>
      <c r="H64" s="551"/>
      <c r="I64" s="551"/>
      <c r="J64" s="551"/>
      <c r="K64" s="551"/>
      <c r="L64" s="551"/>
      <c r="M64" s="551"/>
      <c r="N64" s="551"/>
      <c r="O64" s="551"/>
      <c r="P64" s="551"/>
      <c r="Q64" s="551"/>
      <c r="R64" s="551"/>
      <c r="S64" s="551"/>
      <c r="T64" s="551"/>
      <c r="U64" s="551"/>
      <c r="V64" s="551"/>
      <c r="W64" s="551"/>
      <c r="X64" s="552"/>
      <c r="Y64" s="293"/>
      <c r="Z64" s="310"/>
      <c r="AA64" s="309"/>
      <c r="AN64" s="299"/>
    </row>
    <row r="65" spans="2:27" s="243" customFormat="1" x14ac:dyDescent="0.25">
      <c r="B65" s="547" t="s">
        <v>293</v>
      </c>
      <c r="C65" s="548"/>
      <c r="D65" s="548"/>
      <c r="E65" s="548"/>
      <c r="F65" s="548"/>
      <c r="G65" s="548"/>
      <c r="H65" s="548"/>
      <c r="I65" s="548"/>
      <c r="J65" s="548"/>
      <c r="K65" s="548"/>
      <c r="L65" s="548"/>
      <c r="M65" s="548"/>
      <c r="N65" s="548"/>
      <c r="O65" s="548"/>
      <c r="P65" s="548"/>
      <c r="Q65" s="548"/>
      <c r="R65" s="548"/>
      <c r="S65" s="548"/>
      <c r="T65" s="548"/>
      <c r="U65" s="548"/>
      <c r="V65" s="548"/>
      <c r="W65" s="548"/>
      <c r="X65" s="549"/>
      <c r="Y65" s="317"/>
      <c r="Z65" s="304"/>
      <c r="AA65" s="309"/>
    </row>
    <row r="66" spans="2:27" s="243" customFormat="1" x14ac:dyDescent="0.25">
      <c r="B66" s="547" t="s">
        <v>294</v>
      </c>
      <c r="C66" s="548"/>
      <c r="D66" s="548"/>
      <c r="E66" s="548"/>
      <c r="F66" s="548"/>
      <c r="G66" s="548"/>
      <c r="H66" s="548"/>
      <c r="I66" s="548"/>
      <c r="J66" s="548"/>
      <c r="K66" s="548"/>
      <c r="L66" s="548"/>
      <c r="M66" s="548"/>
      <c r="N66" s="548"/>
      <c r="O66" s="548"/>
      <c r="P66" s="548"/>
      <c r="Q66" s="548"/>
      <c r="R66" s="548"/>
      <c r="S66" s="548"/>
      <c r="T66" s="548"/>
      <c r="U66" s="548"/>
      <c r="V66" s="548"/>
      <c r="W66" s="548"/>
      <c r="X66" s="549"/>
      <c r="Y66" s="311" t="s">
        <v>175</v>
      </c>
      <c r="Z66" s="304"/>
      <c r="AA66" s="309"/>
    </row>
    <row r="67" spans="2:27" s="28" customFormat="1" ht="14.25" x14ac:dyDescent="0.25">
      <c r="B67" s="547"/>
      <c r="C67" s="548"/>
      <c r="D67" s="548"/>
      <c r="E67" s="548"/>
      <c r="F67" s="548"/>
      <c r="G67" s="548"/>
      <c r="H67" s="548"/>
      <c r="I67" s="548"/>
      <c r="J67" s="548"/>
      <c r="K67" s="548"/>
      <c r="L67" s="548"/>
      <c r="M67" s="548"/>
      <c r="N67" s="548"/>
      <c r="O67" s="548"/>
      <c r="P67" s="548"/>
      <c r="Q67" s="548"/>
      <c r="R67" s="548"/>
      <c r="S67" s="548"/>
      <c r="T67" s="548"/>
      <c r="U67" s="548"/>
      <c r="V67" s="548"/>
      <c r="W67" s="548"/>
      <c r="X67" s="549"/>
      <c r="Y67" s="293"/>
      <c r="Z67" s="304"/>
      <c r="AA67" s="312"/>
    </row>
    <row r="68" spans="2:27" s="28" customFormat="1" x14ac:dyDescent="0.25">
      <c r="B68" s="547" t="s">
        <v>286</v>
      </c>
      <c r="C68" s="548"/>
      <c r="D68" s="548"/>
      <c r="E68" s="548"/>
      <c r="F68" s="548"/>
      <c r="G68" s="548"/>
      <c r="H68" s="548"/>
      <c r="I68" s="548"/>
      <c r="J68" s="548"/>
      <c r="K68" s="548"/>
      <c r="L68" s="548"/>
      <c r="M68" s="548"/>
      <c r="N68" s="548"/>
      <c r="O68" s="548"/>
      <c r="P68" s="548"/>
      <c r="Q68" s="548"/>
      <c r="R68" s="548"/>
      <c r="S68" s="548"/>
      <c r="T68" s="548"/>
      <c r="U68" s="548"/>
      <c r="V68" s="548"/>
      <c r="W68" s="548"/>
      <c r="X68" s="549"/>
      <c r="Y68" s="307" t="s">
        <v>285</v>
      </c>
      <c r="Z68" s="304"/>
      <c r="AA68" s="312"/>
    </row>
    <row r="69" spans="2:27" s="28" customFormat="1" ht="15" customHeight="1" x14ac:dyDescent="0.25">
      <c r="B69" s="547" t="s">
        <v>322</v>
      </c>
      <c r="C69" s="548"/>
      <c r="D69" s="548"/>
      <c r="E69" s="548"/>
      <c r="F69" s="548"/>
      <c r="G69" s="548"/>
      <c r="H69" s="548"/>
      <c r="I69" s="548"/>
      <c r="J69" s="548"/>
      <c r="K69" s="548"/>
      <c r="L69" s="548"/>
      <c r="M69" s="548"/>
      <c r="N69" s="548"/>
      <c r="O69" s="548"/>
      <c r="P69" s="548"/>
      <c r="Q69" s="548"/>
      <c r="R69" s="548"/>
      <c r="S69" s="548"/>
      <c r="T69" s="548"/>
      <c r="U69" s="548"/>
      <c r="V69" s="548"/>
      <c r="W69" s="548"/>
      <c r="X69" s="549"/>
      <c r="Y69" s="311" t="s">
        <v>175</v>
      </c>
      <c r="Z69" s="304"/>
      <c r="AA69" s="312"/>
    </row>
    <row r="70" spans="2:27" s="28" customFormat="1" ht="15" customHeight="1" x14ac:dyDescent="0.25">
      <c r="B70" s="547" t="s">
        <v>323</v>
      </c>
      <c r="C70" s="548"/>
      <c r="D70" s="548"/>
      <c r="E70" s="548"/>
      <c r="F70" s="548"/>
      <c r="G70" s="548"/>
      <c r="H70" s="548"/>
      <c r="I70" s="548"/>
      <c r="J70" s="548"/>
      <c r="K70" s="548"/>
      <c r="L70" s="548"/>
      <c r="M70" s="548"/>
      <c r="N70" s="548"/>
      <c r="O70" s="548"/>
      <c r="P70" s="548"/>
      <c r="Q70" s="548"/>
      <c r="R70" s="548"/>
      <c r="S70" s="548"/>
      <c r="T70" s="548"/>
      <c r="U70" s="548"/>
      <c r="V70" s="548"/>
      <c r="W70" s="548"/>
      <c r="X70" s="549"/>
      <c r="Y70" s="311" t="s">
        <v>175</v>
      </c>
      <c r="Z70" s="304"/>
      <c r="AA70" s="312"/>
    </row>
    <row r="71" spans="2:27" s="28" customFormat="1" ht="15" customHeight="1" x14ac:dyDescent="0.25">
      <c r="B71" s="547" t="s">
        <v>324</v>
      </c>
      <c r="C71" s="548"/>
      <c r="D71" s="548"/>
      <c r="E71" s="548"/>
      <c r="F71" s="548"/>
      <c r="G71" s="548"/>
      <c r="H71" s="548"/>
      <c r="I71" s="548"/>
      <c r="J71" s="548"/>
      <c r="K71" s="548"/>
      <c r="L71" s="548"/>
      <c r="M71" s="548"/>
      <c r="N71" s="548"/>
      <c r="O71" s="548"/>
      <c r="P71" s="548"/>
      <c r="Q71" s="548"/>
      <c r="R71" s="548"/>
      <c r="S71" s="548"/>
      <c r="T71" s="548"/>
      <c r="U71" s="548"/>
      <c r="V71" s="548"/>
      <c r="W71" s="548"/>
      <c r="X71" s="549"/>
      <c r="Y71" s="311" t="s">
        <v>175</v>
      </c>
      <c r="Z71" s="304"/>
      <c r="AA71" s="312"/>
    </row>
    <row r="72" spans="2:27" s="28" customFormat="1" ht="15" customHeight="1" x14ac:dyDescent="0.25">
      <c r="B72" s="547" t="s">
        <v>325</v>
      </c>
      <c r="C72" s="548"/>
      <c r="D72" s="548"/>
      <c r="E72" s="548"/>
      <c r="F72" s="548"/>
      <c r="G72" s="548"/>
      <c r="H72" s="548"/>
      <c r="I72" s="548"/>
      <c r="J72" s="548"/>
      <c r="K72" s="548"/>
      <c r="L72" s="548"/>
      <c r="M72" s="548"/>
      <c r="N72" s="548"/>
      <c r="O72" s="548"/>
      <c r="P72" s="548"/>
      <c r="Q72" s="548"/>
      <c r="R72" s="548"/>
      <c r="S72" s="548"/>
      <c r="T72" s="548"/>
      <c r="U72" s="548"/>
      <c r="V72" s="548"/>
      <c r="W72" s="548"/>
      <c r="X72" s="549"/>
      <c r="Y72" s="311" t="s">
        <v>175</v>
      </c>
      <c r="Z72" s="304"/>
      <c r="AA72" s="312"/>
    </row>
    <row r="73" spans="2:27" s="28" customFormat="1" ht="15" customHeight="1" x14ac:dyDescent="0.25">
      <c r="B73" s="547" t="s">
        <v>326</v>
      </c>
      <c r="C73" s="548"/>
      <c r="D73" s="548"/>
      <c r="E73" s="548"/>
      <c r="F73" s="548"/>
      <c r="G73" s="548"/>
      <c r="H73" s="548"/>
      <c r="I73" s="548"/>
      <c r="J73" s="548"/>
      <c r="K73" s="548"/>
      <c r="L73" s="548"/>
      <c r="M73" s="548"/>
      <c r="N73" s="548"/>
      <c r="O73" s="548"/>
      <c r="P73" s="548"/>
      <c r="Q73" s="548"/>
      <c r="R73" s="548"/>
      <c r="S73" s="548"/>
      <c r="T73" s="548"/>
      <c r="U73" s="548"/>
      <c r="V73" s="548"/>
      <c r="W73" s="548"/>
      <c r="X73" s="549"/>
      <c r="Y73" s="311" t="s">
        <v>175</v>
      </c>
      <c r="Z73" s="304"/>
      <c r="AA73" s="312"/>
    </row>
    <row r="74" spans="2:27" s="28" customFormat="1" ht="15" customHeight="1" x14ac:dyDescent="0.25">
      <c r="B74" s="547" t="s">
        <v>327</v>
      </c>
      <c r="C74" s="548"/>
      <c r="D74" s="548"/>
      <c r="E74" s="548"/>
      <c r="F74" s="548"/>
      <c r="G74" s="548"/>
      <c r="H74" s="548"/>
      <c r="I74" s="548"/>
      <c r="J74" s="548"/>
      <c r="K74" s="548"/>
      <c r="L74" s="548"/>
      <c r="M74" s="548"/>
      <c r="N74" s="548"/>
      <c r="O74" s="548"/>
      <c r="P74" s="548"/>
      <c r="Q74" s="548"/>
      <c r="R74" s="548"/>
      <c r="S74" s="548"/>
      <c r="T74" s="548"/>
      <c r="U74" s="548"/>
      <c r="V74" s="548"/>
      <c r="W74" s="548"/>
      <c r="X74" s="549"/>
      <c r="Y74" s="311" t="s">
        <v>175</v>
      </c>
      <c r="Z74" s="304"/>
      <c r="AA74" s="312"/>
    </row>
    <row r="75" spans="2:27" s="28" customFormat="1" ht="15" customHeight="1" x14ac:dyDescent="0.25">
      <c r="B75" s="547" t="s">
        <v>328</v>
      </c>
      <c r="C75" s="548"/>
      <c r="D75" s="548"/>
      <c r="E75" s="548"/>
      <c r="F75" s="548"/>
      <c r="G75" s="548"/>
      <c r="H75" s="548"/>
      <c r="I75" s="548"/>
      <c r="J75" s="548"/>
      <c r="K75" s="548"/>
      <c r="L75" s="548"/>
      <c r="M75" s="548"/>
      <c r="N75" s="548"/>
      <c r="O75" s="548"/>
      <c r="P75" s="548"/>
      <c r="Q75" s="548"/>
      <c r="R75" s="548"/>
      <c r="S75" s="548"/>
      <c r="T75" s="548"/>
      <c r="U75" s="548"/>
      <c r="V75" s="548"/>
      <c r="W75" s="548"/>
      <c r="X75" s="549"/>
      <c r="Y75" s="311" t="s">
        <v>175</v>
      </c>
      <c r="Z75" s="304"/>
      <c r="AA75" s="312"/>
    </row>
    <row r="76" spans="2:27" s="28" customFormat="1" ht="15" customHeight="1" x14ac:dyDescent="0.25">
      <c r="B76" s="547" t="s">
        <v>329</v>
      </c>
      <c r="C76" s="548"/>
      <c r="D76" s="548"/>
      <c r="E76" s="548"/>
      <c r="F76" s="548"/>
      <c r="G76" s="548"/>
      <c r="H76" s="548"/>
      <c r="I76" s="548"/>
      <c r="J76" s="548"/>
      <c r="K76" s="548"/>
      <c r="L76" s="548"/>
      <c r="M76" s="548"/>
      <c r="N76" s="548"/>
      <c r="O76" s="548"/>
      <c r="P76" s="548"/>
      <c r="Q76" s="548"/>
      <c r="R76" s="548"/>
      <c r="S76" s="548"/>
      <c r="T76" s="548"/>
      <c r="U76" s="548"/>
      <c r="V76" s="548"/>
      <c r="W76" s="548"/>
      <c r="X76" s="549"/>
      <c r="Y76" s="311" t="s">
        <v>175</v>
      </c>
      <c r="Z76" s="304"/>
      <c r="AA76" s="312"/>
    </row>
    <row r="77" spans="2:27" s="28" customFormat="1" ht="15" customHeight="1" x14ac:dyDescent="0.25">
      <c r="B77" s="550"/>
      <c r="C77" s="551"/>
      <c r="D77" s="551"/>
      <c r="E77" s="551"/>
      <c r="F77" s="551"/>
      <c r="G77" s="551"/>
      <c r="H77" s="551"/>
      <c r="I77" s="551"/>
      <c r="J77" s="551"/>
      <c r="K77" s="551"/>
      <c r="L77" s="551"/>
      <c r="M77" s="551"/>
      <c r="N77" s="551"/>
      <c r="O77" s="551"/>
      <c r="P77" s="551"/>
      <c r="Q77" s="551"/>
      <c r="R77" s="551"/>
      <c r="S77" s="551"/>
      <c r="T77" s="551"/>
      <c r="U77" s="551"/>
      <c r="V77" s="551"/>
      <c r="W77" s="551"/>
      <c r="X77" s="552"/>
      <c r="Y77" s="304"/>
      <c r="Z77" s="304"/>
      <c r="AA77" s="312"/>
    </row>
    <row r="78" spans="2:27" s="28" customFormat="1" ht="37.5" customHeight="1" x14ac:dyDescent="0.25">
      <c r="B78" s="539" t="s">
        <v>299</v>
      </c>
      <c r="C78" s="540"/>
      <c r="D78" s="540"/>
      <c r="E78" s="540"/>
      <c r="F78" s="540"/>
      <c r="G78" s="540"/>
      <c r="H78" s="540"/>
      <c r="I78" s="540"/>
      <c r="J78" s="540"/>
      <c r="K78" s="540"/>
      <c r="L78" s="540"/>
      <c r="M78" s="540"/>
      <c r="N78" s="540"/>
      <c r="O78" s="540"/>
      <c r="P78" s="540"/>
      <c r="Q78" s="540"/>
      <c r="R78" s="540"/>
      <c r="S78" s="540"/>
      <c r="T78" s="540"/>
      <c r="U78" s="540"/>
      <c r="V78" s="540"/>
      <c r="W78" s="540"/>
      <c r="X78" s="541"/>
      <c r="Y78" s="311" t="s">
        <v>175</v>
      </c>
      <c r="Z78" s="304"/>
      <c r="AA78" s="312"/>
    </row>
    <row r="79" spans="2:27" s="28" customFormat="1" ht="37.5" customHeight="1" x14ac:dyDescent="0.25">
      <c r="B79" s="539" t="s">
        <v>304</v>
      </c>
      <c r="C79" s="540"/>
      <c r="D79" s="540"/>
      <c r="E79" s="540"/>
      <c r="F79" s="540"/>
      <c r="G79" s="540"/>
      <c r="H79" s="540"/>
      <c r="I79" s="540"/>
      <c r="J79" s="540"/>
      <c r="K79" s="540"/>
      <c r="L79" s="540"/>
      <c r="M79" s="540"/>
      <c r="N79" s="540"/>
      <c r="O79" s="540"/>
      <c r="P79" s="540"/>
      <c r="Q79" s="540"/>
      <c r="R79" s="540"/>
      <c r="S79" s="540"/>
      <c r="T79" s="540"/>
      <c r="U79" s="540"/>
      <c r="V79" s="540"/>
      <c r="W79" s="540"/>
      <c r="X79" s="541"/>
      <c r="Y79" s="311" t="s">
        <v>175</v>
      </c>
      <c r="Z79" s="304"/>
      <c r="AA79" s="312"/>
    </row>
    <row r="80" spans="2:27" s="28" customFormat="1" ht="37.5" customHeight="1" x14ac:dyDescent="0.25">
      <c r="B80" s="539" t="s">
        <v>295</v>
      </c>
      <c r="C80" s="540"/>
      <c r="D80" s="540"/>
      <c r="E80" s="540"/>
      <c r="F80" s="540"/>
      <c r="G80" s="540"/>
      <c r="H80" s="540"/>
      <c r="I80" s="540"/>
      <c r="J80" s="540"/>
      <c r="K80" s="540"/>
      <c r="L80" s="540"/>
      <c r="M80" s="540"/>
      <c r="N80" s="540"/>
      <c r="O80" s="540"/>
      <c r="P80" s="540"/>
      <c r="Q80" s="540"/>
      <c r="R80" s="540"/>
      <c r="S80" s="540"/>
      <c r="T80" s="540"/>
      <c r="U80" s="540"/>
      <c r="V80" s="540"/>
      <c r="W80" s="540"/>
      <c r="X80" s="541"/>
      <c r="Y80" s="311" t="s">
        <v>175</v>
      </c>
      <c r="Z80" s="304"/>
      <c r="AA80" s="312"/>
    </row>
    <row r="81" spans="2:27" s="28" customFormat="1" ht="37.5" customHeight="1" x14ac:dyDescent="0.25">
      <c r="B81" s="539" t="s">
        <v>296</v>
      </c>
      <c r="C81" s="540"/>
      <c r="D81" s="540"/>
      <c r="E81" s="540"/>
      <c r="F81" s="540"/>
      <c r="G81" s="540"/>
      <c r="H81" s="540"/>
      <c r="I81" s="540"/>
      <c r="J81" s="540"/>
      <c r="K81" s="540"/>
      <c r="L81" s="540"/>
      <c r="M81" s="540"/>
      <c r="N81" s="540"/>
      <c r="O81" s="540"/>
      <c r="P81" s="540"/>
      <c r="Q81" s="540"/>
      <c r="R81" s="540"/>
      <c r="S81" s="540"/>
      <c r="T81" s="540"/>
      <c r="U81" s="540"/>
      <c r="V81" s="540"/>
      <c r="W81" s="540"/>
      <c r="X81" s="541"/>
      <c r="Y81" s="311" t="s">
        <v>175</v>
      </c>
      <c r="Z81" s="304"/>
      <c r="AA81" s="312"/>
    </row>
    <row r="82" spans="2:27" s="28" customFormat="1" ht="37.5" customHeight="1" x14ac:dyDescent="0.25">
      <c r="B82" s="539" t="s">
        <v>330</v>
      </c>
      <c r="C82" s="540"/>
      <c r="D82" s="540"/>
      <c r="E82" s="540"/>
      <c r="F82" s="540"/>
      <c r="G82" s="540"/>
      <c r="H82" s="540"/>
      <c r="I82" s="540"/>
      <c r="J82" s="540"/>
      <c r="K82" s="540"/>
      <c r="L82" s="540"/>
      <c r="M82" s="540"/>
      <c r="N82" s="540"/>
      <c r="O82" s="540"/>
      <c r="P82" s="540"/>
      <c r="Q82" s="540"/>
      <c r="R82" s="540"/>
      <c r="S82" s="540"/>
      <c r="T82" s="540"/>
      <c r="U82" s="540"/>
      <c r="V82" s="540"/>
      <c r="W82" s="540"/>
      <c r="X82" s="541"/>
      <c r="Y82" s="311" t="s">
        <v>175</v>
      </c>
      <c r="Z82" s="304"/>
      <c r="AA82" s="312"/>
    </row>
    <row r="83" spans="2:27" s="28" customFormat="1" ht="37.5" customHeight="1" x14ac:dyDescent="0.25">
      <c r="B83" s="542" t="s">
        <v>297</v>
      </c>
      <c r="C83" s="543"/>
      <c r="D83" s="543"/>
      <c r="E83" s="543"/>
      <c r="F83" s="543"/>
      <c r="G83" s="543"/>
      <c r="H83" s="543"/>
      <c r="I83" s="543"/>
      <c r="J83" s="543"/>
      <c r="K83" s="543"/>
      <c r="L83" s="543"/>
      <c r="M83" s="543"/>
      <c r="N83" s="543"/>
      <c r="O83" s="543"/>
      <c r="P83" s="543"/>
      <c r="Q83" s="543"/>
      <c r="R83" s="543"/>
      <c r="S83" s="543"/>
      <c r="T83" s="543"/>
      <c r="U83" s="543"/>
      <c r="V83" s="543"/>
      <c r="W83" s="543"/>
      <c r="X83" s="544"/>
      <c r="Y83" s="311" t="s">
        <v>175</v>
      </c>
      <c r="Z83" s="304"/>
      <c r="AA83" s="312"/>
    </row>
    <row r="84" spans="2:27" s="28" customFormat="1" ht="53.25" customHeight="1" thickBot="1" x14ac:dyDescent="0.3">
      <c r="B84" s="545" t="s">
        <v>298</v>
      </c>
      <c r="C84" s="546"/>
      <c r="D84" s="546"/>
      <c r="E84" s="546"/>
      <c r="F84" s="546"/>
      <c r="G84" s="546"/>
      <c r="H84" s="546"/>
      <c r="I84" s="546"/>
      <c r="J84" s="546"/>
      <c r="K84" s="546"/>
      <c r="L84" s="546"/>
      <c r="M84" s="546"/>
      <c r="N84" s="546"/>
      <c r="O84" s="546"/>
      <c r="P84" s="546"/>
      <c r="Q84" s="546"/>
      <c r="R84" s="546"/>
      <c r="S84" s="546"/>
      <c r="T84" s="546"/>
      <c r="U84" s="546"/>
      <c r="V84" s="546"/>
      <c r="W84" s="546"/>
      <c r="X84" s="546"/>
      <c r="Y84" s="313" t="s">
        <v>175</v>
      </c>
      <c r="Z84" s="21"/>
      <c r="AA84" s="22"/>
    </row>
    <row r="85" spans="2:27" s="28" customFormat="1" ht="15" customHeight="1" x14ac:dyDescent="0.2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row>
    <row r="86" spans="2:27" s="28" customFormat="1" ht="15" customHeight="1" x14ac:dyDescent="0.2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2:27" s="28" customFormat="1" ht="15" customHeight="1" x14ac:dyDescent="0.2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row>
    <row r="88" spans="2:27" s="28" customFormat="1" ht="15" customHeight="1" x14ac:dyDescent="0.25">
      <c r="B88" s="245"/>
      <c r="C88" s="245"/>
      <c r="D88" s="245"/>
      <c r="E88" s="245"/>
      <c r="F88" s="245"/>
      <c r="G88" s="245"/>
      <c r="H88" s="245"/>
      <c r="I88" s="245"/>
      <c r="J88" s="245"/>
      <c r="K88" s="245"/>
      <c r="L88" s="245"/>
      <c r="M88" s="245"/>
      <c r="N88" s="245"/>
      <c r="O88" s="245"/>
      <c r="P88" s="245"/>
      <c r="Q88" s="245"/>
      <c r="R88" s="245"/>
      <c r="S88" s="245"/>
      <c r="T88" s="245"/>
      <c r="U88" s="245"/>
      <c r="V88" s="245"/>
      <c r="W88" s="245"/>
      <c r="X88" s="245"/>
      <c r="Y88" s="245"/>
      <c r="Z88" s="245"/>
    </row>
    <row r="89" spans="2:27" s="28" customFormat="1" ht="15" customHeight="1" x14ac:dyDescent="0.25">
      <c r="B89" s="245"/>
      <c r="C89" s="245"/>
      <c r="D89" s="245"/>
      <c r="E89" s="245"/>
      <c r="F89" s="245"/>
      <c r="G89" s="245"/>
      <c r="H89" s="245"/>
      <c r="I89" s="245"/>
      <c r="J89" s="245"/>
      <c r="K89" s="245"/>
      <c r="L89" s="245"/>
      <c r="M89" s="245"/>
      <c r="N89" s="245"/>
      <c r="O89" s="245"/>
      <c r="P89" s="245"/>
      <c r="Q89" s="245"/>
      <c r="R89" s="245"/>
      <c r="S89" s="245"/>
      <c r="T89" s="245"/>
      <c r="U89" s="245"/>
      <c r="V89" s="245"/>
      <c r="W89" s="245"/>
      <c r="X89" s="245"/>
      <c r="Y89" s="245"/>
      <c r="Z89" s="245"/>
    </row>
    <row r="90" spans="2:27" ht="15" customHeight="1" x14ac:dyDescent="0.2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row>
    <row r="91" spans="2:27" ht="15" customHeight="1" x14ac:dyDescent="0.2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row>
    <row r="92" spans="2:27" ht="15" customHeight="1" x14ac:dyDescent="0.2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row>
  </sheetData>
  <sheetProtection formatCells="0" formatColumns="0" formatRows="0" insertColumns="0" insertRows="0" insertHyperlinks="0" deleteColumns="0" deleteRows="0" selectLockedCells="1" sort="0" autoFilter="0" pivotTables="0"/>
  <mergeCells count="43">
    <mergeCell ref="E54:W54"/>
    <mergeCell ref="E53:V53"/>
    <mergeCell ref="E52:S52"/>
    <mergeCell ref="E40:S40"/>
    <mergeCell ref="E41:V41"/>
    <mergeCell ref="E42:W42"/>
    <mergeCell ref="B63:X63"/>
    <mergeCell ref="B17:AA18"/>
    <mergeCell ref="B2:Z3"/>
    <mergeCell ref="B4:Z4"/>
    <mergeCell ref="B5:Z5"/>
    <mergeCell ref="B6:Z6"/>
    <mergeCell ref="B7:Z8"/>
    <mergeCell ref="B9:Z9"/>
    <mergeCell ref="B10:Z10"/>
    <mergeCell ref="B11:Z11"/>
    <mergeCell ref="H15:T15"/>
    <mergeCell ref="H13:T13"/>
    <mergeCell ref="W13:Y13"/>
    <mergeCell ref="E28:S28"/>
    <mergeCell ref="E29:V29"/>
    <mergeCell ref="E30:W30"/>
    <mergeCell ref="B68:X68"/>
    <mergeCell ref="B70:X70"/>
    <mergeCell ref="B69:X69"/>
    <mergeCell ref="B64:X64"/>
    <mergeCell ref="B65:X65"/>
    <mergeCell ref="B66:X66"/>
    <mergeCell ref="B67:X67"/>
    <mergeCell ref="B71:X71"/>
    <mergeCell ref="B72:X72"/>
    <mergeCell ref="B73:X73"/>
    <mergeCell ref="B74:X74"/>
    <mergeCell ref="B75:X75"/>
    <mergeCell ref="B81:X81"/>
    <mergeCell ref="B82:X82"/>
    <mergeCell ref="B83:X83"/>
    <mergeCell ref="B84:X84"/>
    <mergeCell ref="B76:X76"/>
    <mergeCell ref="B77:X77"/>
    <mergeCell ref="B78:X78"/>
    <mergeCell ref="B79:X79"/>
    <mergeCell ref="B80:X80"/>
  </mergeCells>
  <dataValidations count="1">
    <dataValidation type="list" allowBlank="1" showInputMessage="1" showErrorMessage="1" sqref="Y78:Y84 Y63 Y66 X38:Y47 X26:Y35 X50:Y59 Y69:Y76">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253</v>
      </c>
      <c r="E4" s="273" t="s">
        <v>254</v>
      </c>
      <c r="F4" s="273" t="s">
        <v>255</v>
      </c>
      <c r="G4" s="273" t="s">
        <v>256</v>
      </c>
      <c r="H4" s="273" t="s">
        <v>257</v>
      </c>
    </row>
    <row r="5" spans="4:8" ht="24" x14ac:dyDescent="0.25">
      <c r="D5" s="274" t="s">
        <v>258</v>
      </c>
      <c r="E5" s="274" t="s">
        <v>267</v>
      </c>
      <c r="F5" s="275">
        <v>43587</v>
      </c>
      <c r="G5" s="276"/>
      <c r="H5" s="276" t="s">
        <v>259</v>
      </c>
    </row>
    <row r="6" spans="4:8" ht="24" x14ac:dyDescent="0.25">
      <c r="D6" s="274" t="s">
        <v>260</v>
      </c>
      <c r="E6" s="274" t="s">
        <v>265</v>
      </c>
      <c r="F6" s="275">
        <f>F5</f>
        <v>43587</v>
      </c>
      <c r="G6" s="275">
        <f>F6+7</f>
        <v>43594</v>
      </c>
      <c r="H6" s="276" t="s">
        <v>266</v>
      </c>
    </row>
    <row r="7" spans="4:8" ht="48" x14ac:dyDescent="0.25">
      <c r="D7" s="274" t="s">
        <v>261</v>
      </c>
      <c r="E7" s="274"/>
      <c r="F7" s="275">
        <f>G6</f>
        <v>43594</v>
      </c>
      <c r="G7" s="275" t="s">
        <v>4</v>
      </c>
      <c r="H7" s="276" t="s">
        <v>259</v>
      </c>
    </row>
    <row r="8" spans="4:8" ht="24" x14ac:dyDescent="0.25">
      <c r="D8" s="274" t="s">
        <v>262</v>
      </c>
      <c r="E8" s="274" t="s">
        <v>301</v>
      </c>
      <c r="F8" s="275">
        <f>F7</f>
        <v>43594</v>
      </c>
      <c r="G8" s="275">
        <f>F5+21</f>
        <v>43608</v>
      </c>
      <c r="H8" s="276" t="s">
        <v>287</v>
      </c>
    </row>
    <row r="9" spans="4:8" ht="24" x14ac:dyDescent="0.25">
      <c r="D9" s="274" t="s">
        <v>263</v>
      </c>
      <c r="E9" s="274" t="s">
        <v>264</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topLeftCell="A3"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8" t="s">
        <v>59</v>
      </c>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44"/>
    </row>
    <row r="12" spans="2:27" ht="18.399999999999999" x14ac:dyDescent="0.25">
      <c r="B12" s="44"/>
      <c r="C12" s="338" t="s">
        <v>60</v>
      </c>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39" t="s">
        <v>61</v>
      </c>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4"/>
    </row>
    <row r="16" spans="2:27" ht="24" customHeight="1" x14ac:dyDescent="0.25">
      <c r="B16" s="335" t="str">
        <f>IF('DATOS GENERALES (OCULTAR)'!C2="",UPPER('DATOS GENERALES (OCULTAR)'!B2),"PROYECTO "&amp;UPPER('DATOS GENERALES (OCULTAR)'!C2))</f>
        <v>PROYECTO VICEPRESIDENCIA DE PROYECTOS CODELCO</v>
      </c>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row>
    <row r="17" spans="2:27" ht="24" customHeight="1" x14ac:dyDescent="0.2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36" t="str">
        <f>IF('DATOS GENERALES (OCULTAR)'!C4="",UPPER('DATOS GENERALES (OCULTAR)'!B4),UPPER('DATOS GENERALES (OCULTAR)'!C4))</f>
        <v>CODELCO - SALVADOR</v>
      </c>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37" t="str">
        <f>IF('DATOS GENERALES (OCULTAR)'!C6="",UPPER('DATOS GENERALES (OCULTAR)'!B6),UPPER("''"&amp;'DATOS GENERALES (OCULTAR)'!C6&amp;"''"))</f>
        <v>''BATERÍAS DE HIDROCICLONES''</v>
      </c>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2:27" s="27" customFormat="1" ht="71.45" customHeight="1" x14ac:dyDescent="0.25">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4" t="str">
        <f>IF(OR('DATOS GENERALES (OCULTAR)'!E9="",'DATOS GENERALES (OCULTAR)'!G9="",'DATOS GENERALES (OCULTAR)'!I9=""),UPPER('DATOS GENERALES (OCULTAR)'!B9),'DATOS GENERALES (OCULTAR)'!K9)</f>
        <v>PRECALIFICACIÓN SRM   8000000569  DAP  2019</v>
      </c>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0" t="s">
        <v>56</v>
      </c>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46"/>
    </row>
    <row r="43" spans="2:27" s="42" customFormat="1" ht="26.25" x14ac:dyDescent="0.25">
      <c r="B43" s="48"/>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3" t="s">
        <v>57</v>
      </c>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3" t="s">
        <v>58</v>
      </c>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C32" sqref="C32"/>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row>
    <row r="3" spans="2:20" s="45" customFormat="1" ht="15" customHeight="1" x14ac:dyDescent="0.25">
      <c r="B3" s="360"/>
      <c r="C3" s="360"/>
      <c r="D3" s="360"/>
      <c r="E3" s="360"/>
      <c r="F3" s="360"/>
      <c r="G3" s="360"/>
      <c r="H3" s="360"/>
      <c r="I3" s="360"/>
      <c r="J3" s="360"/>
      <c r="K3" s="360"/>
      <c r="L3" s="360"/>
      <c r="M3" s="360"/>
      <c r="N3" s="360"/>
      <c r="O3" s="360"/>
      <c r="P3" s="360"/>
      <c r="Q3" s="360"/>
      <c r="R3" s="360"/>
      <c r="S3" s="360"/>
      <c r="T3" s="360"/>
    </row>
    <row r="4" spans="2:20"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row>
    <row r="5" spans="2:20" s="45" customFormat="1" ht="15" customHeight="1" x14ac:dyDescent="0.25">
      <c r="B5" s="361"/>
      <c r="C5" s="361"/>
      <c r="D5" s="361"/>
      <c r="E5" s="361"/>
      <c r="F5" s="361"/>
      <c r="G5" s="361"/>
      <c r="H5" s="361"/>
      <c r="I5" s="361"/>
      <c r="J5" s="361"/>
      <c r="K5" s="361"/>
      <c r="L5" s="361"/>
      <c r="M5" s="361"/>
      <c r="N5" s="361"/>
      <c r="O5" s="361"/>
      <c r="P5" s="361"/>
      <c r="Q5" s="361"/>
      <c r="R5" s="361"/>
      <c r="S5" s="361"/>
      <c r="T5" s="361"/>
    </row>
    <row r="6" spans="2:20" s="45" customFormat="1" ht="15" customHeight="1" x14ac:dyDescent="0.25">
      <c r="B6" s="359"/>
      <c r="C6" s="359"/>
      <c r="D6" s="359"/>
      <c r="E6" s="359"/>
      <c r="F6" s="359"/>
      <c r="G6" s="359"/>
      <c r="H6" s="359"/>
      <c r="I6" s="359"/>
      <c r="J6" s="359"/>
      <c r="K6" s="359"/>
      <c r="L6" s="359"/>
      <c r="M6" s="359"/>
      <c r="N6" s="359"/>
      <c r="O6" s="359"/>
      <c r="P6" s="359"/>
      <c r="Q6" s="359"/>
      <c r="R6" s="359"/>
      <c r="S6" s="359"/>
      <c r="T6" s="359"/>
    </row>
    <row r="7" spans="2:20"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row>
    <row r="8" spans="2:20" s="84" customFormat="1" ht="15" customHeight="1" x14ac:dyDescent="0.25">
      <c r="B8" s="362"/>
      <c r="C8" s="362"/>
      <c r="D8" s="362"/>
      <c r="E8" s="362"/>
      <c r="F8" s="362"/>
      <c r="G8" s="362"/>
      <c r="H8" s="362"/>
      <c r="I8" s="362"/>
      <c r="J8" s="362"/>
      <c r="K8" s="362"/>
      <c r="L8" s="362"/>
      <c r="M8" s="362"/>
      <c r="N8" s="362"/>
      <c r="O8" s="362"/>
      <c r="P8" s="362"/>
      <c r="Q8" s="362"/>
      <c r="R8" s="362"/>
      <c r="S8" s="362"/>
      <c r="T8" s="362"/>
    </row>
    <row r="9" spans="2:20" s="84" customFormat="1" ht="15" customHeight="1" x14ac:dyDescent="0.25">
      <c r="B9" s="361"/>
      <c r="C9" s="361"/>
      <c r="D9" s="361"/>
      <c r="E9" s="361"/>
      <c r="F9" s="361"/>
      <c r="G9" s="361"/>
      <c r="H9" s="361"/>
      <c r="I9" s="361"/>
      <c r="J9" s="361"/>
      <c r="K9" s="361"/>
      <c r="L9" s="361"/>
      <c r="M9" s="361"/>
      <c r="N9" s="361"/>
      <c r="O9" s="361"/>
      <c r="P9" s="361"/>
      <c r="Q9" s="361"/>
      <c r="R9" s="361"/>
      <c r="S9" s="361"/>
      <c r="T9" s="361"/>
    </row>
    <row r="10" spans="2:20" s="84" customFormat="1" ht="15" customHeight="1" thickBot="1" x14ac:dyDescent="0.3">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43587</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199</v>
      </c>
      <c r="D13" s="249"/>
      <c r="E13" s="249"/>
      <c r="F13" s="249"/>
      <c r="G13" s="249"/>
      <c r="H13" s="341" t="s">
        <v>237</v>
      </c>
      <c r="I13" s="341"/>
      <c r="J13" s="341"/>
      <c r="K13" s="341"/>
      <c r="L13" s="341"/>
      <c r="M13" s="341"/>
      <c r="N13" s="341"/>
      <c r="O13" s="341"/>
      <c r="P13" s="341"/>
      <c r="Q13" s="341"/>
      <c r="R13" s="341"/>
      <c r="S13" s="341"/>
      <c r="T13" s="342"/>
    </row>
    <row r="14" spans="2:20" s="247" customFormat="1" ht="15" customHeight="1" x14ac:dyDescent="0.25">
      <c r="B14" s="248"/>
      <c r="C14" s="249" t="s">
        <v>200</v>
      </c>
      <c r="D14" s="249"/>
      <c r="E14" s="249"/>
      <c r="F14" s="249"/>
      <c r="G14" s="249"/>
      <c r="H14" s="341" t="s">
        <v>238</v>
      </c>
      <c r="I14" s="341"/>
      <c r="J14" s="341"/>
      <c r="K14" s="341"/>
      <c r="L14" s="341"/>
      <c r="M14" s="341"/>
      <c r="N14" s="341"/>
      <c r="O14" s="341"/>
      <c r="P14" s="341"/>
      <c r="Q14" s="341"/>
      <c r="R14" s="341"/>
      <c r="S14" s="341"/>
      <c r="T14" s="342"/>
    </row>
    <row r="15" spans="2:20" s="247" customFormat="1" ht="15" customHeight="1" x14ac:dyDescent="0.25">
      <c r="B15" s="248"/>
      <c r="C15" s="249" t="s">
        <v>201</v>
      </c>
      <c r="D15" s="249"/>
      <c r="E15" s="249"/>
      <c r="F15" s="249"/>
      <c r="G15" s="249"/>
      <c r="H15" s="341" t="s">
        <v>239</v>
      </c>
      <c r="I15" s="341"/>
      <c r="J15" s="341"/>
      <c r="K15" s="341"/>
      <c r="L15" s="341"/>
      <c r="M15" s="341"/>
      <c r="N15" s="341"/>
      <c r="O15" s="341"/>
      <c r="P15" s="341"/>
      <c r="Q15" s="341"/>
      <c r="R15" s="341"/>
      <c r="S15" s="341"/>
      <c r="T15" s="342"/>
    </row>
    <row r="16" spans="2:20" s="247" customFormat="1" ht="15" customHeight="1" x14ac:dyDescent="0.25">
      <c r="B16" s="248"/>
      <c r="C16" s="249" t="s">
        <v>200</v>
      </c>
      <c r="D16" s="249"/>
      <c r="E16" s="249"/>
      <c r="F16" s="249"/>
      <c r="G16" s="249"/>
      <c r="H16" s="341" t="s">
        <v>240</v>
      </c>
      <c r="I16" s="341"/>
      <c r="J16" s="341"/>
      <c r="K16" s="341"/>
      <c r="L16" s="341"/>
      <c r="M16" s="341"/>
      <c r="N16" s="341"/>
      <c r="O16" s="341"/>
      <c r="P16" s="341"/>
      <c r="Q16" s="341"/>
      <c r="R16" s="341"/>
      <c r="S16" s="341"/>
      <c r="T16" s="342"/>
    </row>
    <row r="17" spans="2:23" s="247" customFormat="1" ht="15" customHeight="1" x14ac:dyDescent="0.25">
      <c r="B17" s="248"/>
      <c r="C17" s="249" t="s">
        <v>202</v>
      </c>
      <c r="D17" s="249"/>
      <c r="E17" s="249"/>
      <c r="F17" s="249"/>
      <c r="G17" s="249"/>
      <c r="H17" s="341" t="s">
        <v>241</v>
      </c>
      <c r="I17" s="341"/>
      <c r="J17" s="341"/>
      <c r="K17" s="341"/>
      <c r="L17" s="341"/>
      <c r="M17" s="341"/>
      <c r="N17" s="341"/>
      <c r="O17" s="341"/>
      <c r="P17" s="341"/>
      <c r="Q17" s="341"/>
      <c r="R17" s="341"/>
      <c r="S17" s="341"/>
      <c r="T17" s="342"/>
    </row>
    <row r="18" spans="2:23" s="247" customFormat="1" ht="15" customHeight="1" x14ac:dyDescent="0.25">
      <c r="B18" s="248"/>
      <c r="C18" s="249" t="s">
        <v>203</v>
      </c>
      <c r="D18" s="249"/>
      <c r="E18" s="249"/>
      <c r="F18" s="249"/>
      <c r="G18" s="249"/>
      <c r="H18" s="341" t="s">
        <v>242</v>
      </c>
      <c r="I18" s="341"/>
      <c r="J18" s="341"/>
      <c r="K18" s="341"/>
      <c r="L18" s="341"/>
      <c r="M18" s="341"/>
      <c r="N18" s="341"/>
      <c r="O18" s="341"/>
      <c r="P18" s="341"/>
      <c r="Q18" s="341"/>
      <c r="R18" s="341"/>
      <c r="S18" s="341"/>
      <c r="T18" s="342"/>
    </row>
    <row r="19" spans="2:23" s="247" customFormat="1" ht="15" customHeight="1" x14ac:dyDescent="0.25">
      <c r="B19" s="248"/>
      <c r="C19" s="249" t="s">
        <v>204</v>
      </c>
      <c r="D19" s="249"/>
      <c r="E19" s="249"/>
      <c r="F19" s="249"/>
      <c r="G19" s="249"/>
      <c r="H19" s="341" t="s">
        <v>243</v>
      </c>
      <c r="I19" s="341"/>
      <c r="J19" s="341"/>
      <c r="K19" s="341"/>
      <c r="L19" s="341"/>
      <c r="M19" s="341"/>
      <c r="N19" s="341"/>
      <c r="O19" s="341"/>
      <c r="P19" s="341"/>
      <c r="Q19" s="341"/>
      <c r="R19" s="341"/>
      <c r="S19" s="341"/>
      <c r="T19" s="342"/>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6" t="s">
        <v>245</v>
      </c>
      <c r="D21" s="346"/>
      <c r="E21" s="346"/>
      <c r="F21" s="346"/>
      <c r="G21" s="346"/>
      <c r="H21" s="346"/>
      <c r="I21" s="346"/>
      <c r="J21" s="346"/>
      <c r="K21" s="346"/>
      <c r="L21" s="346"/>
      <c r="M21" s="346"/>
      <c r="N21" s="346"/>
      <c r="O21" s="346"/>
      <c r="P21" s="346"/>
      <c r="Q21" s="346"/>
      <c r="R21" s="346"/>
      <c r="S21" s="346"/>
      <c r="T21" s="250"/>
    </row>
    <row r="22" spans="2:23" s="247" customFormat="1" ht="15" customHeight="1" x14ac:dyDescent="0.25">
      <c r="B22" s="248"/>
      <c r="C22" s="346"/>
      <c r="D22" s="346"/>
      <c r="E22" s="346"/>
      <c r="F22" s="346"/>
      <c r="G22" s="346"/>
      <c r="H22" s="346"/>
      <c r="I22" s="346"/>
      <c r="J22" s="346"/>
      <c r="K22" s="346"/>
      <c r="L22" s="346"/>
      <c r="M22" s="346"/>
      <c r="N22" s="346"/>
      <c r="O22" s="346"/>
      <c r="P22" s="346"/>
      <c r="Q22" s="346"/>
      <c r="R22" s="346"/>
      <c r="S22" s="346"/>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3"/>
      <c r="T23" s="344" t="s">
        <v>279</v>
      </c>
    </row>
    <row r="24" spans="2:23" s="247" customFormat="1" ht="15" customHeight="1" x14ac:dyDescent="0.25">
      <c r="B24" s="248" t="s">
        <v>208</v>
      </c>
      <c r="C24" s="249" t="s">
        <v>209</v>
      </c>
      <c r="D24" s="249"/>
      <c r="E24" s="249"/>
      <c r="F24" s="249"/>
      <c r="G24" s="249"/>
      <c r="H24" s="249"/>
      <c r="I24" s="249"/>
      <c r="J24" s="249"/>
      <c r="K24" s="249"/>
      <c r="L24" s="249"/>
      <c r="M24" s="249"/>
      <c r="N24" s="249"/>
      <c r="O24" s="249"/>
      <c r="P24" s="249"/>
      <c r="Q24" s="249"/>
      <c r="R24" s="249"/>
      <c r="S24" s="343"/>
      <c r="T24" s="344"/>
    </row>
    <row r="25" spans="2:23" s="247" customFormat="1" ht="15" customHeight="1" x14ac:dyDescent="0.25">
      <c r="B25" s="248" t="s">
        <v>251</v>
      </c>
      <c r="C25" s="249" t="s">
        <v>252</v>
      </c>
      <c r="D25" s="249"/>
      <c r="E25" s="249"/>
      <c r="F25" s="249"/>
      <c r="G25" s="249"/>
      <c r="H25" s="249"/>
      <c r="I25" s="249"/>
      <c r="J25" s="249"/>
      <c r="K25" s="249"/>
      <c r="L25" s="249"/>
      <c r="M25" s="249"/>
      <c r="N25" s="249"/>
      <c r="O25" s="249"/>
      <c r="P25" s="249"/>
      <c r="Q25" s="249"/>
      <c r="R25" s="249"/>
      <c r="S25" s="249" t="str">
        <f>G00!J19</f>
        <v>No</v>
      </c>
      <c r="T25" s="270" t="s">
        <v>211</v>
      </c>
    </row>
    <row r="26" spans="2:23" s="247" customFormat="1" ht="15" customHeight="1" x14ac:dyDescent="0.25">
      <c r="B26" s="248" t="s">
        <v>213</v>
      </c>
      <c r="C26" s="249" t="s">
        <v>205</v>
      </c>
      <c r="D26" s="249"/>
      <c r="E26" s="249"/>
      <c r="F26" s="249"/>
      <c r="G26" s="249"/>
      <c r="H26" s="249"/>
      <c r="I26" s="249"/>
      <c r="J26" s="249"/>
      <c r="K26" s="249"/>
      <c r="L26" s="249"/>
      <c r="M26" s="249"/>
      <c r="N26" s="249"/>
      <c r="O26" s="249"/>
      <c r="P26" s="249"/>
      <c r="Q26" s="249"/>
      <c r="R26" s="249"/>
      <c r="S26" s="285" t="str">
        <f>'G01'!S20</f>
        <v>Consorcio</v>
      </c>
      <c r="T26" s="259" t="s">
        <v>211</v>
      </c>
      <c r="W26" s="258"/>
    </row>
    <row r="27" spans="2:23" s="247" customFormat="1" ht="15" customHeight="1" x14ac:dyDescent="0.25">
      <c r="B27" s="248" t="s">
        <v>214</v>
      </c>
      <c r="C27" s="249" t="s">
        <v>207</v>
      </c>
      <c r="D27" s="249"/>
      <c r="E27" s="249"/>
      <c r="F27" s="249"/>
      <c r="G27" s="249"/>
      <c r="H27" s="249"/>
      <c r="I27" s="249"/>
      <c r="J27" s="249"/>
      <c r="K27" s="249"/>
      <c r="L27" s="249"/>
      <c r="M27" s="249"/>
      <c r="N27" s="249"/>
      <c r="O27" s="249"/>
      <c r="P27" s="249"/>
      <c r="Q27" s="249"/>
      <c r="R27" s="249"/>
      <c r="S27" s="249" t="str">
        <f>'G02'!H20</f>
        <v>No</v>
      </c>
      <c r="T27" s="259" t="s">
        <v>211</v>
      </c>
    </row>
    <row r="28" spans="2:23" s="247" customFormat="1" ht="15" customHeight="1" x14ac:dyDescent="0.25">
      <c r="B28" s="248" t="s">
        <v>215</v>
      </c>
      <c r="C28" s="249" t="s">
        <v>270</v>
      </c>
      <c r="D28" s="249"/>
      <c r="E28" s="249"/>
      <c r="F28" s="249"/>
      <c r="G28" s="249"/>
      <c r="H28" s="249"/>
      <c r="I28" s="249"/>
      <c r="J28" s="249"/>
      <c r="K28" s="249"/>
      <c r="L28" s="249"/>
      <c r="M28" s="249"/>
      <c r="N28" s="249"/>
      <c r="O28" s="249"/>
      <c r="P28" s="249"/>
      <c r="Q28" s="249"/>
      <c r="R28" s="249"/>
      <c r="S28" s="249" t="str">
        <f>'C01'!N20</f>
        <v>No</v>
      </c>
      <c r="T28" s="259" t="s">
        <v>212</v>
      </c>
    </row>
    <row r="29" spans="2:23" s="247" customFormat="1" ht="15" customHeight="1" x14ac:dyDescent="0.25">
      <c r="B29" s="248" t="s">
        <v>216</v>
      </c>
      <c r="C29" s="118" t="s">
        <v>271</v>
      </c>
      <c r="D29" s="249"/>
      <c r="E29" s="249"/>
      <c r="F29" s="249"/>
      <c r="G29" s="249"/>
      <c r="H29" s="249"/>
      <c r="I29" s="249"/>
      <c r="J29" s="249"/>
      <c r="K29" s="249"/>
      <c r="L29" s="249"/>
      <c r="M29" s="249"/>
      <c r="N29" s="249"/>
      <c r="O29" s="249"/>
      <c r="P29" s="249"/>
      <c r="Q29" s="249"/>
      <c r="R29" s="249"/>
      <c r="S29" s="249" t="str">
        <f>'C02'!T20</f>
        <v>No</v>
      </c>
      <c r="T29" s="259" t="s">
        <v>212</v>
      </c>
    </row>
    <row r="30" spans="2:23" s="247" customFormat="1" ht="15" customHeight="1" x14ac:dyDescent="0.25">
      <c r="B30" s="248" t="s">
        <v>217</v>
      </c>
      <c r="C30" s="118" t="s">
        <v>272</v>
      </c>
      <c r="D30" s="249"/>
      <c r="E30" s="249"/>
      <c r="F30" s="249"/>
      <c r="G30" s="249"/>
      <c r="H30" s="249"/>
      <c r="I30" s="249"/>
      <c r="J30" s="249"/>
      <c r="K30" s="249"/>
      <c r="L30" s="249"/>
      <c r="M30" s="249"/>
      <c r="N30" s="249"/>
      <c r="O30" s="249"/>
      <c r="P30" s="249"/>
      <c r="Q30" s="249"/>
      <c r="R30" s="249"/>
      <c r="S30" s="249" t="str">
        <f>'C03'!L20</f>
        <v>No</v>
      </c>
      <c r="T30" s="259" t="s">
        <v>212</v>
      </c>
    </row>
    <row r="31" spans="2:23" s="247" customFormat="1" ht="15" customHeight="1" x14ac:dyDescent="0.25">
      <c r="B31" s="248" t="s">
        <v>218</v>
      </c>
      <c r="C31" s="118" t="s">
        <v>273</v>
      </c>
      <c r="D31" s="249"/>
      <c r="E31" s="249"/>
      <c r="F31" s="249"/>
      <c r="G31" s="249"/>
      <c r="H31" s="249"/>
      <c r="I31" s="249"/>
      <c r="J31" s="249"/>
      <c r="K31" s="249"/>
      <c r="L31" s="249"/>
      <c r="M31" s="249"/>
      <c r="N31" s="249"/>
      <c r="O31" s="249"/>
      <c r="P31" s="249"/>
      <c r="Q31" s="249"/>
      <c r="R31" s="249"/>
      <c r="S31" s="249" t="str">
        <f>'C04'!T20</f>
        <v>No</v>
      </c>
      <c r="T31" s="259" t="s">
        <v>212</v>
      </c>
    </row>
    <row r="32" spans="2:23" s="247" customFormat="1" ht="15" customHeight="1" x14ac:dyDescent="0.25">
      <c r="B32" s="248" t="s">
        <v>219</v>
      </c>
      <c r="C32" s="118" t="s">
        <v>332</v>
      </c>
      <c r="D32" s="249"/>
      <c r="E32" s="249"/>
      <c r="F32" s="249"/>
      <c r="G32" s="249"/>
      <c r="H32" s="249"/>
      <c r="I32" s="249"/>
      <c r="J32" s="249"/>
      <c r="K32" s="249"/>
      <c r="L32" s="249"/>
      <c r="M32" s="249"/>
      <c r="N32" s="249"/>
      <c r="O32" s="249"/>
      <c r="P32" s="249"/>
      <c r="Q32" s="249"/>
      <c r="R32" s="249"/>
      <c r="S32" s="249" t="str">
        <f>'C05'!O19</f>
        <v>No</v>
      </c>
      <c r="T32" s="259" t="s">
        <v>212</v>
      </c>
    </row>
    <row r="33" spans="2:20" s="247" customFormat="1" ht="15" customHeight="1" x14ac:dyDescent="0.25">
      <c r="B33" s="248" t="s">
        <v>220</v>
      </c>
      <c r="C33" s="249" t="s">
        <v>274</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47" t="s">
        <v>275</v>
      </c>
      <c r="E35" s="347"/>
      <c r="F35" s="347"/>
      <c r="G35" s="347"/>
      <c r="H35" s="347"/>
      <c r="I35" s="347"/>
      <c r="J35" s="347"/>
      <c r="K35" s="347"/>
      <c r="L35" s="347"/>
      <c r="M35" s="347"/>
      <c r="N35" s="347"/>
      <c r="O35" s="268">
        <f>'F03'!D46</f>
        <v>0</v>
      </c>
      <c r="P35" s="268">
        <f>'F03'!G46</f>
        <v>0</v>
      </c>
      <c r="Q35" s="268">
        <f>'F03'!J46</f>
        <v>0</v>
      </c>
      <c r="R35" s="249"/>
      <c r="S35" s="249"/>
      <c r="T35" s="250"/>
    </row>
    <row r="36" spans="2:20" s="247" customFormat="1" ht="15" customHeight="1" x14ac:dyDescent="0.25">
      <c r="B36" s="248"/>
      <c r="C36" s="249"/>
      <c r="D36" s="249" t="s">
        <v>276</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244</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278</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221</v>
      </c>
      <c r="C40" s="249" t="s">
        <v>300</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249</v>
      </c>
      <c r="C41" s="249" t="s">
        <v>300</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233</v>
      </c>
      <c r="C43" s="249" t="s">
        <v>250</v>
      </c>
      <c r="D43" s="249"/>
      <c r="E43" s="249"/>
      <c r="F43" s="249"/>
      <c r="G43" s="249"/>
      <c r="H43" s="249"/>
      <c r="I43" s="249"/>
      <c r="J43" s="249"/>
      <c r="K43" s="249"/>
      <c r="L43" s="249"/>
      <c r="M43" s="249"/>
      <c r="N43" s="249"/>
      <c r="O43" s="249"/>
      <c r="P43" s="249"/>
      <c r="Q43" s="249" t="s">
        <v>225</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226</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227</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228</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0" t="s">
        <v>288</v>
      </c>
      <c r="D48" s="351"/>
      <c r="E48" s="351"/>
      <c r="F48" s="351"/>
      <c r="G48" s="351"/>
      <c r="H48" s="352"/>
      <c r="I48" s="249"/>
      <c r="J48" s="249"/>
      <c r="K48" s="348" t="str">
        <f>IF(OR(S25="No",S27="No",S28="No",S29="No",S30="No",S31="No",S32="No",S33="No",S40="No",S41="No"),"NO CUMPLE","")</f>
        <v>NO CUMPLE</v>
      </c>
      <c r="L48" s="348"/>
      <c r="M48" s="348"/>
      <c r="N48" s="348"/>
      <c r="O48" s="348"/>
      <c r="P48" s="348"/>
      <c r="Q48" s="249"/>
      <c r="R48" s="249"/>
      <c r="S48" s="249"/>
      <c r="T48" s="250"/>
    </row>
    <row r="49" spans="2:20" s="247" customFormat="1" ht="15" customHeight="1" x14ac:dyDescent="0.25">
      <c r="B49" s="248"/>
      <c r="C49" s="353"/>
      <c r="D49" s="354"/>
      <c r="E49" s="354"/>
      <c r="F49" s="354"/>
      <c r="G49" s="354"/>
      <c r="H49" s="355"/>
      <c r="I49" s="249"/>
      <c r="J49" s="249"/>
      <c r="K49" s="348"/>
      <c r="L49" s="348"/>
      <c r="M49" s="348"/>
      <c r="N49" s="348"/>
      <c r="O49" s="348"/>
      <c r="P49" s="348"/>
      <c r="Q49" s="249"/>
      <c r="R49" s="249"/>
      <c r="S49" s="249"/>
      <c r="T49" s="250"/>
    </row>
    <row r="50" spans="2:20" s="247" customFormat="1" ht="27.75" customHeight="1" thickBot="1" x14ac:dyDescent="0.3">
      <c r="B50" s="248"/>
      <c r="C50" s="356"/>
      <c r="D50" s="357"/>
      <c r="E50" s="357"/>
      <c r="F50" s="357"/>
      <c r="G50" s="357"/>
      <c r="H50" s="358"/>
      <c r="I50" s="249"/>
      <c r="J50" s="249"/>
      <c r="K50" s="348"/>
      <c r="L50" s="348"/>
      <c r="M50" s="348"/>
      <c r="N50" s="348"/>
      <c r="O50" s="348"/>
      <c r="P50" s="348"/>
      <c r="Q50" s="249"/>
      <c r="R50" s="249"/>
      <c r="S50" s="249"/>
      <c r="T50" s="250"/>
    </row>
    <row r="51" spans="2:20" s="247" customFormat="1" ht="36.75" customHeight="1" x14ac:dyDescent="0.25">
      <c r="B51" s="248"/>
      <c r="C51" s="314"/>
      <c r="D51" s="314"/>
      <c r="E51" s="314"/>
      <c r="F51" s="314"/>
      <c r="G51" s="314"/>
      <c r="H51" s="314"/>
      <c r="I51" s="257"/>
      <c r="J51" s="257"/>
      <c r="K51" s="349"/>
      <c r="L51" s="349"/>
      <c r="M51" s="349"/>
      <c r="N51" s="349"/>
      <c r="O51" s="349"/>
      <c r="P51" s="349"/>
      <c r="Q51" s="257"/>
      <c r="R51" s="249"/>
      <c r="S51" s="249"/>
      <c r="T51" s="250"/>
    </row>
    <row r="52" spans="2:20" s="247" customFormat="1" ht="15" customHeight="1" x14ac:dyDescent="0.25">
      <c r="B52" s="248"/>
      <c r="C52" s="249"/>
      <c r="D52" s="249"/>
      <c r="E52" s="249"/>
      <c r="F52" s="249"/>
      <c r="G52" s="249"/>
      <c r="H52" s="249"/>
      <c r="I52" s="345" t="s">
        <v>197</v>
      </c>
      <c r="J52" s="345"/>
      <c r="K52" s="345"/>
      <c r="L52" s="345"/>
      <c r="M52" s="345"/>
      <c r="N52" s="345"/>
      <c r="O52" s="345"/>
      <c r="P52" s="345"/>
      <c r="Q52" s="345"/>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8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84"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s="8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s="73" customFormat="1"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13" t="str">
        <f>RESUMEN!H13</f>
        <v>"Nombre de empresa"</v>
      </c>
      <c r="I13" s="413"/>
      <c r="J13" s="413"/>
      <c r="K13" s="413"/>
      <c r="L13" s="413"/>
      <c r="M13" s="413"/>
      <c r="N13" s="413"/>
      <c r="O13" s="413"/>
      <c r="P13" s="413"/>
      <c r="Q13" s="413"/>
      <c r="R13" s="413"/>
      <c r="S13" s="413"/>
      <c r="T13" s="413"/>
      <c r="U13" s="6"/>
      <c r="V13" s="24" t="s">
        <v>2</v>
      </c>
      <c r="W13" s="410">
        <f ca="1">RESUMEN!T11</f>
        <v>43587</v>
      </c>
      <c r="X13" s="411"/>
      <c r="Y13" s="411"/>
      <c r="Z13" s="41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01" t="str">
        <f>RESUMEN!H15</f>
        <v>"Nombre de respresentante Legal (RL)"</v>
      </c>
      <c r="I15" s="402"/>
      <c r="J15" s="402"/>
      <c r="K15" s="402"/>
      <c r="L15" s="402"/>
      <c r="M15" s="402"/>
      <c r="N15" s="402"/>
      <c r="O15" s="402"/>
      <c r="P15" s="402"/>
      <c r="Q15" s="402"/>
      <c r="R15" s="402"/>
      <c r="S15" s="402"/>
      <c r="T15" s="40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04" t="s">
        <v>9</v>
      </c>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6"/>
    </row>
    <row r="18" spans="2:28" s="74" customFormat="1" ht="15" customHeight="1" thickBot="1" x14ac:dyDescent="0.3">
      <c r="B18" s="407"/>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9"/>
    </row>
    <row r="19" spans="2:28" s="73" customFormat="1" ht="15" customHeight="1" x14ac:dyDescent="0.25">
      <c r="B19" s="254" t="s">
        <v>252</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198</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14"/>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6"/>
    </row>
    <row r="25" spans="2:28" ht="15" customHeight="1" x14ac:dyDescent="0.25">
      <c r="B25" s="417"/>
      <c r="C25" s="418"/>
      <c r="D25" s="418"/>
      <c r="E25" s="418"/>
      <c r="F25" s="418"/>
      <c r="G25" s="418"/>
      <c r="H25" s="418"/>
      <c r="I25" s="418"/>
      <c r="J25" s="418"/>
      <c r="K25" s="418"/>
      <c r="L25" s="418"/>
      <c r="M25" s="418"/>
      <c r="N25" s="418"/>
      <c r="O25" s="418"/>
      <c r="P25" s="418"/>
      <c r="Q25" s="418"/>
      <c r="R25" s="418"/>
      <c r="S25" s="418"/>
      <c r="T25" s="418"/>
      <c r="U25" s="418"/>
      <c r="V25" s="418"/>
      <c r="W25" s="418"/>
      <c r="X25" s="418"/>
      <c r="Y25" s="418"/>
      <c r="Z25" s="418"/>
      <c r="AA25" s="419"/>
    </row>
    <row r="26" spans="2:28" ht="15" customHeight="1" x14ac:dyDescent="0.25">
      <c r="B26" s="425" t="s">
        <v>11</v>
      </c>
      <c r="C26" s="424"/>
      <c r="D26" s="420">
        <v>555</v>
      </c>
      <c r="E26" s="421"/>
      <c r="F26" s="421"/>
      <c r="G26" s="421"/>
      <c r="H26" s="186" t="s">
        <v>4</v>
      </c>
      <c r="I26" s="187" t="s">
        <v>171</v>
      </c>
      <c r="J26" s="422" t="s">
        <v>34</v>
      </c>
      <c r="K26" s="423"/>
      <c r="L26" s="423"/>
      <c r="M26" s="423"/>
      <c r="N26" s="423"/>
      <c r="O26" s="423"/>
      <c r="P26" s="424"/>
      <c r="Q26" s="426"/>
      <c r="R26" s="427"/>
      <c r="S26" s="427"/>
      <c r="T26" s="427"/>
      <c r="U26" s="428" t="s">
        <v>196</v>
      </c>
      <c r="V26" s="428"/>
      <c r="W26" s="428"/>
      <c r="X26" s="427"/>
      <c r="Y26" s="427"/>
      <c r="Z26" s="427"/>
      <c r="AA26" s="42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84"/>
      <c r="E29" s="381"/>
      <c r="F29" s="381"/>
      <c r="G29" s="381"/>
      <c r="H29" s="381"/>
      <c r="I29" s="381"/>
      <c r="J29" s="381"/>
      <c r="K29" s="381"/>
      <c r="L29" s="381"/>
      <c r="M29" s="381"/>
      <c r="N29" s="381"/>
      <c r="O29" s="381"/>
      <c r="P29" s="385"/>
      <c r="Q29" s="92" t="s">
        <v>35</v>
      </c>
      <c r="R29" s="76"/>
      <c r="S29" s="381">
        <v>556</v>
      </c>
      <c r="T29" s="381"/>
      <c r="U29" s="381"/>
      <c r="V29" s="381"/>
      <c r="W29" s="191" t="s">
        <v>4</v>
      </c>
      <c r="X29" s="188" t="s">
        <v>171</v>
      </c>
      <c r="Y29" s="76"/>
      <c r="Z29" s="76"/>
      <c r="AA29" s="77"/>
    </row>
    <row r="30" spans="2:28" ht="15" customHeight="1" x14ac:dyDescent="0.25">
      <c r="B30" s="88" t="s">
        <v>13</v>
      </c>
      <c r="C30" s="89"/>
      <c r="D30" s="386"/>
      <c r="E30" s="382"/>
      <c r="F30" s="382"/>
      <c r="G30" s="382"/>
      <c r="H30" s="382"/>
      <c r="I30" s="382"/>
      <c r="J30" s="382"/>
      <c r="K30" s="382"/>
      <c r="L30" s="382"/>
      <c r="M30" s="382"/>
      <c r="N30" s="382"/>
      <c r="O30" s="382"/>
      <c r="P30" s="387"/>
      <c r="Q30" s="93" t="s">
        <v>35</v>
      </c>
      <c r="R30" s="97"/>
      <c r="S30" s="382">
        <v>555</v>
      </c>
      <c r="T30" s="382"/>
      <c r="U30" s="382"/>
      <c r="V30" s="382"/>
      <c r="W30" s="192" t="s">
        <v>4</v>
      </c>
      <c r="X30" s="189" t="s">
        <v>171</v>
      </c>
      <c r="Y30" s="97"/>
      <c r="Z30" s="97"/>
      <c r="AA30" s="104"/>
    </row>
    <row r="31" spans="2:28" ht="15" customHeight="1" x14ac:dyDescent="0.25">
      <c r="B31" s="90" t="s">
        <v>13</v>
      </c>
      <c r="C31" s="91"/>
      <c r="D31" s="388"/>
      <c r="E31" s="383"/>
      <c r="F31" s="383"/>
      <c r="G31" s="383"/>
      <c r="H31" s="383"/>
      <c r="I31" s="383"/>
      <c r="J31" s="383"/>
      <c r="K31" s="383"/>
      <c r="L31" s="383"/>
      <c r="M31" s="383"/>
      <c r="N31" s="383"/>
      <c r="O31" s="383"/>
      <c r="P31" s="389"/>
      <c r="Q31" s="94" t="s">
        <v>35</v>
      </c>
      <c r="R31" s="95"/>
      <c r="S31" s="383">
        <v>555</v>
      </c>
      <c r="T31" s="383"/>
      <c r="U31" s="383"/>
      <c r="V31" s="383"/>
      <c r="W31" s="193" t="s">
        <v>4</v>
      </c>
      <c r="X31" s="190" t="s">
        <v>171</v>
      </c>
      <c r="Y31" s="95"/>
      <c r="Z31" s="95"/>
      <c r="AA31" s="96"/>
    </row>
    <row r="32" spans="2:28" ht="15" customHeight="1" x14ac:dyDescent="0.25">
      <c r="B32" s="75" t="s">
        <v>33</v>
      </c>
      <c r="C32" s="76"/>
      <c r="D32" s="76"/>
      <c r="E32" s="76"/>
      <c r="F32" s="76" t="s">
        <v>172</v>
      </c>
      <c r="G32" s="76"/>
      <c r="H32" s="76"/>
      <c r="I32" s="87"/>
      <c r="J32" s="395" t="s">
        <v>36</v>
      </c>
      <c r="K32" s="396"/>
      <c r="L32" s="396"/>
      <c r="M32" s="396"/>
      <c r="N32" s="396"/>
      <c r="O32" s="396"/>
      <c r="P32" s="396"/>
      <c r="Q32" s="396"/>
      <c r="R32" s="396"/>
      <c r="S32" s="397"/>
      <c r="T32" s="397"/>
      <c r="U32" s="397"/>
      <c r="V32" s="397"/>
      <c r="W32" s="397"/>
      <c r="X32" s="97"/>
      <c r="Y32" s="97"/>
      <c r="Z32" s="97"/>
      <c r="AA32" s="104"/>
      <c r="AB32" s="73"/>
    </row>
    <row r="33" spans="2:28" ht="15" customHeight="1" x14ac:dyDescent="0.25">
      <c r="B33" s="90"/>
      <c r="C33" s="95"/>
      <c r="D33" s="95"/>
      <c r="E33" s="95"/>
      <c r="F33" s="95"/>
      <c r="G33" s="95"/>
      <c r="H33" s="95"/>
      <c r="I33" s="91"/>
      <c r="J33" s="398"/>
      <c r="K33" s="399"/>
      <c r="L33" s="399"/>
      <c r="M33" s="399"/>
      <c r="N33" s="399"/>
      <c r="O33" s="399"/>
      <c r="P33" s="399"/>
      <c r="Q33" s="399"/>
      <c r="R33" s="399"/>
      <c r="S33" s="399"/>
      <c r="T33" s="399"/>
      <c r="U33" s="399"/>
      <c r="V33" s="399"/>
      <c r="W33" s="399"/>
      <c r="X33" s="95"/>
      <c r="Y33" s="95"/>
      <c r="Z33" s="95"/>
      <c r="AA33" s="96"/>
      <c r="AB33" s="73"/>
    </row>
    <row r="34" spans="2:28" ht="15" customHeight="1" x14ac:dyDescent="0.25">
      <c r="B34" s="194" t="s">
        <v>14</v>
      </c>
      <c r="C34" s="189"/>
      <c r="D34" s="195" t="s">
        <v>24</v>
      </c>
      <c r="E34" s="196"/>
      <c r="F34" s="196"/>
      <c r="G34" s="196"/>
      <c r="H34" s="196"/>
      <c r="I34" s="196"/>
      <c r="J34" s="393" t="s">
        <v>44</v>
      </c>
      <c r="K34" s="379"/>
      <c r="L34" s="379"/>
      <c r="M34" s="379"/>
      <c r="N34" s="379"/>
      <c r="O34" s="379"/>
      <c r="P34" s="379"/>
      <c r="Q34" s="379"/>
      <c r="R34" s="379"/>
      <c r="S34" s="379"/>
      <c r="T34" s="379"/>
      <c r="U34" s="379"/>
      <c r="V34" s="379"/>
      <c r="W34" s="394"/>
      <c r="X34" s="393" t="s">
        <v>35</v>
      </c>
      <c r="Y34" s="379"/>
      <c r="Z34" s="379"/>
      <c r="AA34" s="380"/>
    </row>
    <row r="35" spans="2:28" ht="15" customHeight="1" x14ac:dyDescent="0.25">
      <c r="B35" s="194" t="s">
        <v>14</v>
      </c>
      <c r="C35" s="189"/>
      <c r="D35" s="195" t="s">
        <v>25</v>
      </c>
      <c r="E35" s="196"/>
      <c r="F35" s="196"/>
      <c r="G35" s="196"/>
      <c r="H35" s="196"/>
      <c r="I35" s="196"/>
      <c r="J35" s="384"/>
      <c r="K35" s="381"/>
      <c r="L35" s="381"/>
      <c r="M35" s="381"/>
      <c r="N35" s="381"/>
      <c r="O35" s="381"/>
      <c r="P35" s="381"/>
      <c r="Q35" s="381"/>
      <c r="R35" s="381"/>
      <c r="S35" s="381"/>
      <c r="T35" s="381"/>
      <c r="U35" s="381"/>
      <c r="V35" s="381"/>
      <c r="W35" s="385"/>
      <c r="X35" s="384"/>
      <c r="Y35" s="381"/>
      <c r="Z35" s="381"/>
      <c r="AA35" s="390"/>
    </row>
    <row r="36" spans="2:28" ht="15" customHeight="1" x14ac:dyDescent="0.25">
      <c r="B36" s="194" t="s">
        <v>14</v>
      </c>
      <c r="C36" s="189"/>
      <c r="D36" s="195" t="s">
        <v>26</v>
      </c>
      <c r="E36" s="196"/>
      <c r="F36" s="196"/>
      <c r="G36" s="196"/>
      <c r="H36" s="196"/>
      <c r="I36" s="196"/>
      <c r="J36" s="386"/>
      <c r="K36" s="382"/>
      <c r="L36" s="382"/>
      <c r="M36" s="382"/>
      <c r="N36" s="382"/>
      <c r="O36" s="382"/>
      <c r="P36" s="382"/>
      <c r="Q36" s="382"/>
      <c r="R36" s="382"/>
      <c r="S36" s="382"/>
      <c r="T36" s="382"/>
      <c r="U36" s="382"/>
      <c r="V36" s="382"/>
      <c r="W36" s="387"/>
      <c r="X36" s="386"/>
      <c r="Y36" s="382"/>
      <c r="Z36" s="382"/>
      <c r="AA36" s="391"/>
    </row>
    <row r="37" spans="2:28" ht="15" customHeight="1" x14ac:dyDescent="0.25">
      <c r="B37" s="194" t="s">
        <v>14</v>
      </c>
      <c r="C37" s="189"/>
      <c r="D37" s="195" t="s">
        <v>27</v>
      </c>
      <c r="E37" s="196"/>
      <c r="F37" s="196"/>
      <c r="G37" s="196"/>
      <c r="H37" s="196"/>
      <c r="I37" s="196"/>
      <c r="J37" s="386"/>
      <c r="K37" s="382"/>
      <c r="L37" s="382"/>
      <c r="M37" s="382"/>
      <c r="N37" s="382"/>
      <c r="O37" s="382"/>
      <c r="P37" s="382"/>
      <c r="Q37" s="382"/>
      <c r="R37" s="382"/>
      <c r="S37" s="382"/>
      <c r="T37" s="382"/>
      <c r="U37" s="382"/>
      <c r="V37" s="382"/>
      <c r="W37" s="387"/>
      <c r="X37" s="386"/>
      <c r="Y37" s="382"/>
      <c r="Z37" s="382"/>
      <c r="AA37" s="391"/>
    </row>
    <row r="38" spans="2:28" ht="15" customHeight="1" x14ac:dyDescent="0.25">
      <c r="B38" s="194" t="s">
        <v>14</v>
      </c>
      <c r="C38" s="189"/>
      <c r="D38" s="195" t="s">
        <v>28</v>
      </c>
      <c r="E38" s="196"/>
      <c r="F38" s="196"/>
      <c r="G38" s="196"/>
      <c r="H38" s="196"/>
      <c r="I38" s="196"/>
      <c r="J38" s="386"/>
      <c r="K38" s="382"/>
      <c r="L38" s="382"/>
      <c r="M38" s="382"/>
      <c r="N38" s="382"/>
      <c r="O38" s="382"/>
      <c r="P38" s="382"/>
      <c r="Q38" s="382"/>
      <c r="R38" s="382"/>
      <c r="S38" s="382"/>
      <c r="T38" s="382"/>
      <c r="U38" s="382"/>
      <c r="V38" s="382"/>
      <c r="W38" s="387"/>
      <c r="X38" s="386"/>
      <c r="Y38" s="382"/>
      <c r="Z38" s="382"/>
      <c r="AA38" s="391"/>
    </row>
    <row r="39" spans="2:28" ht="15" customHeight="1" x14ac:dyDescent="0.25">
      <c r="B39" s="194"/>
      <c r="C39" s="189"/>
      <c r="D39" s="197"/>
      <c r="E39" s="189"/>
      <c r="F39" s="189"/>
      <c r="G39" s="189"/>
      <c r="H39" s="189"/>
      <c r="I39" s="189"/>
      <c r="J39" s="388"/>
      <c r="K39" s="383"/>
      <c r="L39" s="383"/>
      <c r="M39" s="383"/>
      <c r="N39" s="383"/>
      <c r="O39" s="383"/>
      <c r="P39" s="383"/>
      <c r="Q39" s="383"/>
      <c r="R39" s="383"/>
      <c r="S39" s="383"/>
      <c r="T39" s="383"/>
      <c r="U39" s="383"/>
      <c r="V39" s="383"/>
      <c r="W39" s="389"/>
      <c r="X39" s="388"/>
      <c r="Y39" s="383"/>
      <c r="Z39" s="383"/>
      <c r="AA39" s="392"/>
    </row>
    <row r="40" spans="2:28" ht="15" customHeight="1" x14ac:dyDescent="0.25">
      <c r="B40" s="378" t="s">
        <v>15</v>
      </c>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80"/>
    </row>
    <row r="41" spans="2:28" ht="15" customHeight="1" x14ac:dyDescent="0.25">
      <c r="B41" s="198" t="s">
        <v>14</v>
      </c>
      <c r="C41" s="188"/>
      <c r="D41" s="199" t="s">
        <v>29</v>
      </c>
      <c r="E41" s="200"/>
      <c r="F41" s="200"/>
      <c r="G41" s="200"/>
      <c r="H41" s="200"/>
      <c r="I41" s="201"/>
      <c r="J41" s="384" t="s">
        <v>173</v>
      </c>
      <c r="K41" s="381"/>
      <c r="L41" s="381"/>
      <c r="M41" s="381"/>
      <c r="N41" s="381"/>
      <c r="O41" s="381"/>
      <c r="P41" s="381"/>
      <c r="Q41" s="381"/>
      <c r="R41" s="381"/>
      <c r="S41" s="381"/>
      <c r="T41" s="381"/>
      <c r="U41" s="381"/>
      <c r="V41" s="381"/>
      <c r="W41" s="381"/>
      <c r="X41" s="381"/>
      <c r="Y41" s="381"/>
      <c r="Z41" s="381"/>
      <c r="AA41" s="390"/>
    </row>
    <row r="42" spans="2:28" ht="15" customHeight="1" x14ac:dyDescent="0.25">
      <c r="B42" s="194" t="s">
        <v>14</v>
      </c>
      <c r="C42" s="189"/>
      <c r="D42" s="195" t="s">
        <v>30</v>
      </c>
      <c r="E42" s="196"/>
      <c r="F42" s="196"/>
      <c r="G42" s="196"/>
      <c r="H42" s="196"/>
      <c r="I42" s="202"/>
      <c r="J42" s="386"/>
      <c r="K42" s="382"/>
      <c r="L42" s="382"/>
      <c r="M42" s="382"/>
      <c r="N42" s="382"/>
      <c r="O42" s="382"/>
      <c r="P42" s="382"/>
      <c r="Q42" s="382"/>
      <c r="R42" s="382"/>
      <c r="S42" s="382"/>
      <c r="T42" s="382"/>
      <c r="U42" s="382"/>
      <c r="V42" s="382"/>
      <c r="W42" s="382"/>
      <c r="X42" s="382"/>
      <c r="Y42" s="382"/>
      <c r="Z42" s="382"/>
      <c r="AA42" s="391"/>
    </row>
    <row r="43" spans="2:28" ht="15" customHeight="1" x14ac:dyDescent="0.25">
      <c r="B43" s="194" t="s">
        <v>14</v>
      </c>
      <c r="C43" s="189"/>
      <c r="D43" s="195" t="s">
        <v>31</v>
      </c>
      <c r="E43" s="196"/>
      <c r="F43" s="196"/>
      <c r="G43" s="196"/>
      <c r="H43" s="196"/>
      <c r="I43" s="202"/>
      <c r="J43" s="386"/>
      <c r="K43" s="382"/>
      <c r="L43" s="382"/>
      <c r="M43" s="382"/>
      <c r="N43" s="382"/>
      <c r="O43" s="382"/>
      <c r="P43" s="382"/>
      <c r="Q43" s="382"/>
      <c r="R43" s="382"/>
      <c r="S43" s="382"/>
      <c r="T43" s="382"/>
      <c r="U43" s="382"/>
      <c r="V43" s="382"/>
      <c r="W43" s="382"/>
      <c r="X43" s="382"/>
      <c r="Y43" s="382"/>
      <c r="Z43" s="382"/>
      <c r="AA43" s="391"/>
    </row>
    <row r="44" spans="2:28" ht="15" customHeight="1" x14ac:dyDescent="0.25">
      <c r="B44" s="194" t="s">
        <v>14</v>
      </c>
      <c r="C44" s="189"/>
      <c r="D44" s="195" t="s">
        <v>32</v>
      </c>
      <c r="E44" s="196"/>
      <c r="F44" s="196"/>
      <c r="G44" s="196"/>
      <c r="H44" s="196"/>
      <c r="I44" s="202"/>
      <c r="J44" s="386"/>
      <c r="K44" s="382"/>
      <c r="L44" s="382"/>
      <c r="M44" s="382"/>
      <c r="N44" s="382"/>
      <c r="O44" s="382"/>
      <c r="P44" s="382"/>
      <c r="Q44" s="382"/>
      <c r="R44" s="382"/>
      <c r="S44" s="382"/>
      <c r="T44" s="382"/>
      <c r="U44" s="382"/>
      <c r="V44" s="382"/>
      <c r="W44" s="382"/>
      <c r="X44" s="382"/>
      <c r="Y44" s="382"/>
      <c r="Z44" s="382"/>
      <c r="AA44" s="391"/>
    </row>
    <row r="45" spans="2:28" ht="15" customHeight="1" x14ac:dyDescent="0.25">
      <c r="B45" s="194" t="s">
        <v>14</v>
      </c>
      <c r="C45" s="189"/>
      <c r="D45" s="195" t="s">
        <v>28</v>
      </c>
      <c r="E45" s="196"/>
      <c r="F45" s="196"/>
      <c r="G45" s="196"/>
      <c r="H45" s="196"/>
      <c r="I45" s="202"/>
      <c r="J45" s="386"/>
      <c r="K45" s="382"/>
      <c r="L45" s="382"/>
      <c r="M45" s="382"/>
      <c r="N45" s="382"/>
      <c r="O45" s="382"/>
      <c r="P45" s="382"/>
      <c r="Q45" s="382"/>
      <c r="R45" s="382"/>
      <c r="S45" s="382"/>
      <c r="T45" s="382"/>
      <c r="U45" s="382"/>
      <c r="V45" s="382"/>
      <c r="W45" s="382"/>
      <c r="X45" s="382"/>
      <c r="Y45" s="382"/>
      <c r="Z45" s="382"/>
      <c r="AA45" s="391"/>
    </row>
    <row r="46" spans="2:28" ht="15" customHeight="1" x14ac:dyDescent="0.25">
      <c r="B46" s="203"/>
      <c r="C46" s="190"/>
      <c r="D46" s="190"/>
      <c r="E46" s="190"/>
      <c r="F46" s="190"/>
      <c r="G46" s="190"/>
      <c r="H46" s="190"/>
      <c r="I46" s="204"/>
      <c r="J46" s="388"/>
      <c r="K46" s="383"/>
      <c r="L46" s="383"/>
      <c r="M46" s="383"/>
      <c r="N46" s="383"/>
      <c r="O46" s="383"/>
      <c r="P46" s="383"/>
      <c r="Q46" s="383"/>
      <c r="R46" s="383"/>
      <c r="S46" s="383"/>
      <c r="T46" s="383"/>
      <c r="U46" s="383"/>
      <c r="V46" s="383"/>
      <c r="W46" s="383"/>
      <c r="X46" s="383"/>
      <c r="Y46" s="383"/>
      <c r="Z46" s="383"/>
      <c r="AA46" s="392"/>
    </row>
    <row r="47" spans="2:28" ht="15" customHeight="1" x14ac:dyDescent="0.25">
      <c r="B47" s="378" t="s">
        <v>16</v>
      </c>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80"/>
    </row>
    <row r="48" spans="2:28" ht="15" customHeight="1" x14ac:dyDescent="0.25">
      <c r="B48" s="107" t="s">
        <v>17</v>
      </c>
      <c r="C48" s="108"/>
      <c r="D48" s="369"/>
      <c r="E48" s="369"/>
      <c r="F48" s="369"/>
      <c r="G48" s="369"/>
      <c r="H48" s="369"/>
      <c r="I48" s="369"/>
      <c r="J48" s="369"/>
      <c r="K48" s="369"/>
      <c r="L48" s="369"/>
      <c r="M48" s="373"/>
      <c r="N48" s="109" t="s">
        <v>37</v>
      </c>
      <c r="O48" s="108"/>
      <c r="P48" s="369"/>
      <c r="Q48" s="369"/>
      <c r="R48" s="369"/>
      <c r="S48" s="369"/>
      <c r="T48" s="373"/>
      <c r="U48" s="108" t="s">
        <v>45</v>
      </c>
      <c r="V48" s="108"/>
      <c r="W48" s="369"/>
      <c r="X48" s="369"/>
      <c r="Y48" s="369"/>
      <c r="Z48" s="369"/>
      <c r="AA48" s="370"/>
    </row>
    <row r="49" spans="2:27" ht="15" customHeight="1" x14ac:dyDescent="0.25">
      <c r="B49" s="110"/>
      <c r="C49" s="111"/>
      <c r="D49" s="371"/>
      <c r="E49" s="371"/>
      <c r="F49" s="371"/>
      <c r="G49" s="371"/>
      <c r="H49" s="371"/>
      <c r="I49" s="371"/>
      <c r="J49" s="371"/>
      <c r="K49" s="371"/>
      <c r="L49" s="371"/>
      <c r="M49" s="374"/>
      <c r="N49" s="112"/>
      <c r="O49" s="111"/>
      <c r="P49" s="371"/>
      <c r="Q49" s="371"/>
      <c r="R49" s="371"/>
      <c r="S49" s="371"/>
      <c r="T49" s="374"/>
      <c r="U49" s="111"/>
      <c r="V49" s="111"/>
      <c r="W49" s="371"/>
      <c r="X49" s="371"/>
      <c r="Y49" s="371"/>
      <c r="Z49" s="371"/>
      <c r="AA49" s="372"/>
    </row>
    <row r="50" spans="2:27" ht="15" customHeight="1" x14ac:dyDescent="0.25">
      <c r="B50" s="107" t="s">
        <v>18</v>
      </c>
      <c r="C50" s="108"/>
      <c r="D50" s="369"/>
      <c r="E50" s="369"/>
      <c r="F50" s="369"/>
      <c r="G50" s="369"/>
      <c r="H50" s="369"/>
      <c r="I50" s="369"/>
      <c r="J50" s="369"/>
      <c r="K50" s="369"/>
      <c r="L50" s="369"/>
      <c r="M50" s="373"/>
      <c r="N50" s="109" t="s">
        <v>38</v>
      </c>
      <c r="O50" s="108"/>
      <c r="P50" s="108"/>
      <c r="Q50" s="108"/>
      <c r="R50" s="369"/>
      <c r="S50" s="369"/>
      <c r="T50" s="373"/>
      <c r="U50" s="108" t="s">
        <v>42</v>
      </c>
      <c r="V50" s="108"/>
      <c r="W50" s="369"/>
      <c r="X50" s="369"/>
      <c r="Y50" s="369"/>
      <c r="Z50" s="369"/>
      <c r="AA50" s="370"/>
    </row>
    <row r="51" spans="2:27" ht="15" customHeight="1" x14ac:dyDescent="0.25">
      <c r="B51" s="110"/>
      <c r="C51" s="111"/>
      <c r="D51" s="371"/>
      <c r="E51" s="371"/>
      <c r="F51" s="371"/>
      <c r="G51" s="371"/>
      <c r="H51" s="371"/>
      <c r="I51" s="371"/>
      <c r="J51" s="371"/>
      <c r="K51" s="371"/>
      <c r="L51" s="371"/>
      <c r="M51" s="374"/>
      <c r="N51" s="112"/>
      <c r="O51" s="111"/>
      <c r="P51" s="111"/>
      <c r="Q51" s="111"/>
      <c r="R51" s="371"/>
      <c r="S51" s="371"/>
      <c r="T51" s="374"/>
      <c r="U51" s="111" t="s">
        <v>39</v>
      </c>
      <c r="V51" s="111"/>
      <c r="W51" s="371"/>
      <c r="X51" s="371"/>
      <c r="Y51" s="371"/>
      <c r="Z51" s="371"/>
      <c r="AA51" s="372"/>
    </row>
    <row r="52" spans="2:27" ht="15" customHeight="1" x14ac:dyDescent="0.25">
      <c r="B52" s="107" t="s">
        <v>19</v>
      </c>
      <c r="C52" s="108"/>
      <c r="D52" s="369"/>
      <c r="E52" s="369"/>
      <c r="F52" s="369"/>
      <c r="G52" s="369"/>
      <c r="H52" s="369"/>
      <c r="I52" s="369"/>
      <c r="J52" s="369"/>
      <c r="K52" s="369"/>
      <c r="L52" s="369"/>
      <c r="M52" s="373"/>
      <c r="N52" s="109" t="s">
        <v>40</v>
      </c>
      <c r="O52" s="108"/>
      <c r="P52" s="108"/>
      <c r="Q52" s="369"/>
      <c r="R52" s="369"/>
      <c r="S52" s="369"/>
      <c r="T52" s="369"/>
      <c r="U52" s="369"/>
      <c r="V52" s="369"/>
      <c r="W52" s="369"/>
      <c r="X52" s="369"/>
      <c r="Y52" s="369"/>
      <c r="Z52" s="369"/>
      <c r="AA52" s="370"/>
    </row>
    <row r="53" spans="2:27" ht="15" customHeight="1" x14ac:dyDescent="0.25">
      <c r="B53" s="110" t="s">
        <v>20</v>
      </c>
      <c r="C53" s="111"/>
      <c r="D53" s="371"/>
      <c r="E53" s="371"/>
      <c r="F53" s="371"/>
      <c r="G53" s="371"/>
      <c r="H53" s="371"/>
      <c r="I53" s="371"/>
      <c r="J53" s="371"/>
      <c r="K53" s="371"/>
      <c r="L53" s="371"/>
      <c r="M53" s="374"/>
      <c r="N53" s="112"/>
      <c r="O53" s="111"/>
      <c r="P53" s="111"/>
      <c r="Q53" s="371"/>
      <c r="R53" s="371"/>
      <c r="S53" s="371"/>
      <c r="T53" s="371"/>
      <c r="U53" s="371"/>
      <c r="V53" s="371"/>
      <c r="W53" s="371"/>
      <c r="X53" s="371"/>
      <c r="Y53" s="371"/>
      <c r="Z53" s="371"/>
      <c r="AA53" s="37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75" t="s">
        <v>21</v>
      </c>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7"/>
    </row>
    <row r="56" spans="2:27" ht="15" customHeight="1" x14ac:dyDescent="0.25">
      <c r="B56" s="78" t="s">
        <v>13</v>
      </c>
      <c r="C56" s="79"/>
      <c r="D56" s="369"/>
      <c r="E56" s="369"/>
      <c r="F56" s="369"/>
      <c r="G56" s="369"/>
      <c r="H56" s="369"/>
      <c r="I56" s="369"/>
      <c r="J56" s="369"/>
      <c r="K56" s="369"/>
      <c r="L56" s="369"/>
      <c r="M56" s="373"/>
      <c r="N56" s="79" t="s">
        <v>41</v>
      </c>
      <c r="O56" s="79"/>
      <c r="P56" s="369"/>
      <c r="Q56" s="369"/>
      <c r="R56" s="373"/>
      <c r="S56" s="31"/>
      <c r="T56" s="79" t="s">
        <v>42</v>
      </c>
      <c r="U56" s="79"/>
      <c r="V56" s="369"/>
      <c r="W56" s="369"/>
      <c r="X56" s="369"/>
      <c r="Y56" s="369"/>
      <c r="Z56" s="369"/>
      <c r="AA56" s="32"/>
    </row>
    <row r="57" spans="2:27" ht="15" customHeight="1" x14ac:dyDescent="0.25">
      <c r="B57" s="98"/>
      <c r="C57" s="99"/>
      <c r="D57" s="371"/>
      <c r="E57" s="371"/>
      <c r="F57" s="371"/>
      <c r="G57" s="371"/>
      <c r="H57" s="371"/>
      <c r="I57" s="371"/>
      <c r="J57" s="371"/>
      <c r="K57" s="371"/>
      <c r="L57" s="371"/>
      <c r="M57" s="374"/>
      <c r="N57" s="99"/>
      <c r="O57" s="99"/>
      <c r="P57" s="371"/>
      <c r="Q57" s="371"/>
      <c r="R57" s="374"/>
      <c r="S57" s="33"/>
      <c r="T57" s="99" t="s">
        <v>43</v>
      </c>
      <c r="U57" s="99"/>
      <c r="V57" s="371"/>
      <c r="W57" s="371"/>
      <c r="X57" s="371"/>
      <c r="Y57" s="371"/>
      <c r="Z57" s="371"/>
      <c r="AA57" s="34"/>
    </row>
    <row r="58" spans="2:27" ht="15" customHeight="1" x14ac:dyDescent="0.25">
      <c r="B58" s="78" t="s">
        <v>13</v>
      </c>
      <c r="C58" s="79"/>
      <c r="D58" s="369"/>
      <c r="E58" s="369"/>
      <c r="F58" s="369"/>
      <c r="G58" s="369"/>
      <c r="H58" s="369"/>
      <c r="I58" s="369"/>
      <c r="J58" s="369"/>
      <c r="K58" s="369"/>
      <c r="L58" s="369"/>
      <c r="M58" s="373"/>
      <c r="N58" s="79" t="s">
        <v>41</v>
      </c>
      <c r="O58" s="79"/>
      <c r="P58" s="369"/>
      <c r="Q58" s="369"/>
      <c r="R58" s="373"/>
      <c r="S58" s="31"/>
      <c r="T58" s="79" t="s">
        <v>42</v>
      </c>
      <c r="U58" s="79"/>
      <c r="V58" s="369"/>
      <c r="W58" s="369"/>
      <c r="X58" s="369"/>
      <c r="Y58" s="369"/>
      <c r="Z58" s="369"/>
      <c r="AA58" s="32"/>
    </row>
    <row r="59" spans="2:27" ht="15" customHeight="1" x14ac:dyDescent="0.25">
      <c r="B59" s="98"/>
      <c r="C59" s="99"/>
      <c r="D59" s="371"/>
      <c r="E59" s="371"/>
      <c r="F59" s="371"/>
      <c r="G59" s="371"/>
      <c r="H59" s="371"/>
      <c r="I59" s="371"/>
      <c r="J59" s="371"/>
      <c r="K59" s="371"/>
      <c r="L59" s="371"/>
      <c r="M59" s="374"/>
      <c r="N59" s="99"/>
      <c r="O59" s="99"/>
      <c r="P59" s="371"/>
      <c r="Q59" s="371"/>
      <c r="R59" s="374"/>
      <c r="S59" s="33"/>
      <c r="T59" s="99" t="s">
        <v>43</v>
      </c>
      <c r="U59" s="99"/>
      <c r="V59" s="371"/>
      <c r="W59" s="371"/>
      <c r="X59" s="371"/>
      <c r="Y59" s="371"/>
      <c r="Z59" s="371"/>
      <c r="AA59" s="34"/>
    </row>
    <row r="60" spans="2:27" ht="15" customHeight="1" x14ac:dyDescent="0.25">
      <c r="B60" s="378" t="s">
        <v>69</v>
      </c>
      <c r="C60" s="379"/>
      <c r="D60" s="379"/>
      <c r="E60" s="379"/>
      <c r="F60" s="379"/>
      <c r="G60" s="379"/>
      <c r="H60" s="379"/>
      <c r="I60" s="379"/>
      <c r="J60" s="379"/>
      <c r="K60" s="379"/>
      <c r="L60" s="379"/>
      <c r="M60" s="379"/>
      <c r="N60" s="379"/>
      <c r="O60" s="379"/>
      <c r="P60" s="379"/>
      <c r="Q60" s="379"/>
      <c r="R60" s="379"/>
      <c r="S60" s="379"/>
      <c r="T60" s="379"/>
      <c r="U60" s="379"/>
      <c r="V60" s="379"/>
      <c r="W60" s="379"/>
      <c r="X60" s="379"/>
      <c r="Y60" s="379"/>
      <c r="Z60" s="379"/>
      <c r="AA60" s="380"/>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229</v>
      </c>
      <c r="E63" s="206"/>
      <c r="F63" s="206"/>
      <c r="G63" s="206"/>
      <c r="H63" s="206"/>
      <c r="I63" s="206"/>
      <c r="J63" s="206"/>
      <c r="K63" s="207"/>
      <c r="L63" s="207"/>
      <c r="M63" s="207"/>
      <c r="N63" s="207"/>
      <c r="O63" s="207"/>
      <c r="P63" s="197" t="s">
        <v>14</v>
      </c>
      <c r="Q63" s="209"/>
      <c r="R63" s="195" t="s">
        <v>232</v>
      </c>
      <c r="S63" s="206"/>
      <c r="T63" s="206"/>
      <c r="U63" s="206"/>
      <c r="V63" s="206"/>
      <c r="W63" s="206"/>
      <c r="X63" s="206"/>
      <c r="Y63" s="206"/>
      <c r="Z63" s="207"/>
      <c r="AA63" s="208"/>
    </row>
    <row r="64" spans="2:27" ht="15" customHeight="1" x14ac:dyDescent="0.25">
      <c r="B64" s="194" t="s">
        <v>14</v>
      </c>
      <c r="C64" s="207"/>
      <c r="D64" s="206" t="s">
        <v>230</v>
      </c>
      <c r="E64" s="206"/>
      <c r="F64" s="206"/>
      <c r="G64" s="206"/>
      <c r="H64" s="206"/>
      <c r="I64" s="206"/>
      <c r="J64" s="206"/>
      <c r="K64" s="207"/>
      <c r="L64" s="207"/>
      <c r="M64" s="207"/>
      <c r="N64" s="207"/>
      <c r="O64" s="207"/>
      <c r="P64" s="197" t="s">
        <v>14</v>
      </c>
      <c r="Q64" s="209"/>
      <c r="R64" s="195" t="s">
        <v>230</v>
      </c>
      <c r="S64" s="206"/>
      <c r="T64" s="206"/>
      <c r="U64" s="206"/>
      <c r="V64" s="206"/>
      <c r="W64" s="206"/>
      <c r="X64" s="206"/>
      <c r="Y64" s="206"/>
      <c r="Z64" s="207"/>
      <c r="AA64" s="208"/>
    </row>
    <row r="65" spans="2:27" ht="15" customHeight="1" x14ac:dyDescent="0.25">
      <c r="B65" s="194" t="s">
        <v>14</v>
      </c>
      <c r="C65" s="207"/>
      <c r="D65" s="206" t="s">
        <v>231</v>
      </c>
      <c r="E65" s="206"/>
      <c r="F65" s="206"/>
      <c r="G65" s="206"/>
      <c r="H65" s="206"/>
      <c r="I65" s="206"/>
      <c r="J65" s="206"/>
      <c r="K65" s="207"/>
      <c r="L65" s="207"/>
      <c r="M65" s="207"/>
      <c r="N65" s="207"/>
      <c r="O65" s="207"/>
      <c r="P65" s="197" t="s">
        <v>14</v>
      </c>
      <c r="Q65" s="209"/>
      <c r="R65" s="195" t="s">
        <v>231</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63"/>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5"/>
    </row>
    <row r="70" spans="2:27" ht="15" customHeight="1" x14ac:dyDescent="0.25">
      <c r="B70" s="363"/>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5"/>
    </row>
    <row r="71" spans="2:27" ht="15" customHeight="1" x14ac:dyDescent="0.25">
      <c r="B71" s="363"/>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5"/>
    </row>
    <row r="72" spans="2:27" ht="15" customHeight="1" x14ac:dyDescent="0.25">
      <c r="B72" s="363"/>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5"/>
    </row>
    <row r="73" spans="2:27" ht="15" customHeight="1" thickBot="1" x14ac:dyDescent="0.3">
      <c r="B73" s="366"/>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367"/>
      <c r="AA73" s="36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s="4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s="44" customFormat="1"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G00!W13:Z13</f>
        <v>43587</v>
      </c>
      <c r="X13" s="453"/>
      <c r="Y13" s="453"/>
      <c r="Z13" s="45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3" t="s">
        <v>50</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s="44" customFormat="1"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49"/>
      <c r="I20" s="249"/>
      <c r="J20" s="249"/>
      <c r="K20" s="249"/>
      <c r="L20" s="249"/>
      <c r="M20" s="249"/>
      <c r="N20" s="249"/>
      <c r="O20" s="249"/>
      <c r="P20" s="249"/>
      <c r="Q20" s="249"/>
      <c r="R20" s="249"/>
      <c r="S20" s="210" t="s">
        <v>206</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39" t="s">
        <v>51</v>
      </c>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24"/>
    </row>
    <row r="23" spans="2:27" s="44" customFormat="1" ht="15" customHeight="1" x14ac:dyDescent="0.25">
      <c r="B23" s="121"/>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0" t="s">
        <v>224</v>
      </c>
      <c r="J33" s="431"/>
      <c r="K33" s="431"/>
      <c r="L33" s="431"/>
      <c r="M33" s="431"/>
      <c r="N33" s="431"/>
      <c r="O33" s="431"/>
      <c r="P33" s="431"/>
      <c r="Q33" s="431"/>
      <c r="R33" s="431"/>
      <c r="S33" s="431"/>
      <c r="T33" s="432"/>
      <c r="U33" s="122"/>
      <c r="V33" s="122"/>
      <c r="W33" s="122"/>
      <c r="X33" s="122"/>
      <c r="Y33" s="122"/>
      <c r="Z33" s="122"/>
      <c r="AA33" s="123"/>
    </row>
    <row r="34" spans="2:27" s="44" customFormat="1" ht="15" customHeight="1" x14ac:dyDescent="0.25">
      <c r="B34" s="121"/>
      <c r="C34" s="122"/>
      <c r="D34" s="122"/>
      <c r="E34" s="122"/>
      <c r="F34" s="122"/>
      <c r="G34" s="122"/>
      <c r="H34" s="122"/>
      <c r="I34" s="433"/>
      <c r="J34" s="434"/>
      <c r="K34" s="434"/>
      <c r="L34" s="434"/>
      <c r="M34" s="434"/>
      <c r="N34" s="434"/>
      <c r="O34" s="434"/>
      <c r="P34" s="434"/>
      <c r="Q34" s="434"/>
      <c r="R34" s="434"/>
      <c r="S34" s="434"/>
      <c r="T34" s="435"/>
      <c r="U34" s="122"/>
      <c r="V34" s="122"/>
      <c r="W34" s="122"/>
      <c r="X34" s="122"/>
      <c r="Y34" s="122"/>
      <c r="Z34" s="122"/>
      <c r="AA34" s="123"/>
    </row>
    <row r="35" spans="2:27" s="44" customFormat="1" ht="15" customHeight="1" x14ac:dyDescent="0.25">
      <c r="B35" s="121"/>
      <c r="C35" s="129"/>
      <c r="D35" s="129"/>
      <c r="E35" s="129"/>
      <c r="F35" s="129"/>
      <c r="G35" s="129"/>
      <c r="H35" s="129"/>
      <c r="I35" s="433"/>
      <c r="J35" s="434"/>
      <c r="K35" s="434"/>
      <c r="L35" s="434"/>
      <c r="M35" s="434"/>
      <c r="N35" s="434"/>
      <c r="O35" s="434"/>
      <c r="P35" s="434"/>
      <c r="Q35" s="434"/>
      <c r="R35" s="434"/>
      <c r="S35" s="434"/>
      <c r="T35" s="435"/>
      <c r="U35" s="129"/>
      <c r="V35" s="129"/>
      <c r="W35" s="129"/>
      <c r="X35" s="129"/>
      <c r="Y35" s="129"/>
      <c r="Z35" s="129"/>
      <c r="AA35" s="123"/>
    </row>
    <row r="36" spans="2:27" s="44" customFormat="1" ht="15" customHeight="1" x14ac:dyDescent="0.25">
      <c r="B36" s="121"/>
      <c r="C36" s="129"/>
      <c r="D36" s="129"/>
      <c r="E36" s="129"/>
      <c r="F36" s="129"/>
      <c r="G36" s="129"/>
      <c r="H36" s="129"/>
      <c r="I36" s="433"/>
      <c r="J36" s="434"/>
      <c r="K36" s="434"/>
      <c r="L36" s="434"/>
      <c r="M36" s="434"/>
      <c r="N36" s="434"/>
      <c r="O36" s="434"/>
      <c r="P36" s="434"/>
      <c r="Q36" s="434"/>
      <c r="R36" s="434"/>
      <c r="S36" s="434"/>
      <c r="T36" s="435"/>
      <c r="U36" s="129"/>
      <c r="V36" s="129"/>
      <c r="W36" s="129"/>
      <c r="X36" s="129"/>
      <c r="Y36" s="129"/>
      <c r="Z36" s="129"/>
      <c r="AA36" s="123"/>
    </row>
    <row r="37" spans="2:27" s="44" customFormat="1" ht="15" customHeight="1" x14ac:dyDescent="0.25">
      <c r="B37" s="121"/>
      <c r="C37" s="129"/>
      <c r="D37" s="129"/>
      <c r="E37" s="129"/>
      <c r="F37" s="129"/>
      <c r="G37" s="129"/>
      <c r="H37" s="129"/>
      <c r="I37" s="433"/>
      <c r="J37" s="434"/>
      <c r="K37" s="434"/>
      <c r="L37" s="434"/>
      <c r="M37" s="434"/>
      <c r="N37" s="434"/>
      <c r="O37" s="434"/>
      <c r="P37" s="434"/>
      <c r="Q37" s="434"/>
      <c r="R37" s="434"/>
      <c r="S37" s="434"/>
      <c r="T37" s="435"/>
      <c r="U37" s="129"/>
      <c r="V37" s="129"/>
      <c r="W37" s="129"/>
      <c r="X37" s="129"/>
      <c r="Y37" s="129"/>
      <c r="Z37" s="129"/>
      <c r="AA37" s="123"/>
    </row>
    <row r="38" spans="2:27" s="44" customFormat="1" ht="15" customHeight="1" x14ac:dyDescent="0.25">
      <c r="B38" s="131"/>
      <c r="C38" s="130"/>
      <c r="D38" s="132"/>
      <c r="E38" s="133"/>
      <c r="F38" s="133"/>
      <c r="G38" s="133"/>
      <c r="H38" s="133"/>
      <c r="I38" s="433"/>
      <c r="J38" s="434"/>
      <c r="K38" s="434"/>
      <c r="L38" s="434"/>
      <c r="M38" s="434"/>
      <c r="N38" s="434"/>
      <c r="O38" s="434"/>
      <c r="P38" s="434"/>
      <c r="Q38" s="434"/>
      <c r="R38" s="434"/>
      <c r="S38" s="434"/>
      <c r="T38" s="435"/>
      <c r="U38" s="133"/>
      <c r="V38" s="133"/>
      <c r="W38" s="133"/>
      <c r="X38" s="133"/>
      <c r="Y38" s="133"/>
      <c r="Z38" s="133"/>
      <c r="AA38" s="134"/>
    </row>
    <row r="39" spans="2:27" s="44" customFormat="1" ht="15" customHeight="1" thickBot="1" x14ac:dyDescent="0.3">
      <c r="B39" s="135"/>
      <c r="C39" s="130"/>
      <c r="D39" s="133"/>
      <c r="E39" s="133"/>
      <c r="F39" s="133"/>
      <c r="G39" s="133"/>
      <c r="H39" s="133"/>
      <c r="I39" s="436"/>
      <c r="J39" s="437"/>
      <c r="K39" s="437"/>
      <c r="L39" s="437"/>
      <c r="M39" s="437"/>
      <c r="N39" s="437"/>
      <c r="O39" s="437"/>
      <c r="P39" s="437"/>
      <c r="Q39" s="437"/>
      <c r="R39" s="437"/>
      <c r="S39" s="437"/>
      <c r="T39" s="438"/>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s="44" customFormat="1"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s="44" customFormat="1"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G00!W13:Z13</f>
        <v>43587</v>
      </c>
      <c r="X13" s="453"/>
      <c r="Y13" s="453"/>
      <c r="Z13" s="45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3" t="s">
        <v>12</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s="44" customFormat="1"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207</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24"/>
    </row>
    <row r="22" spans="2:27" s="44" customFormat="1" ht="15" customHeight="1" x14ac:dyDescent="0.25">
      <c r="B22" s="121"/>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0" t="s">
        <v>224</v>
      </c>
      <c r="J25" s="431"/>
      <c r="K25" s="431"/>
      <c r="L25" s="431"/>
      <c r="M25" s="431"/>
      <c r="N25" s="431"/>
      <c r="O25" s="431"/>
      <c r="P25" s="431"/>
      <c r="Q25" s="431"/>
      <c r="R25" s="431"/>
      <c r="S25" s="431"/>
      <c r="T25" s="432"/>
      <c r="U25" s="122"/>
      <c r="V25" s="122"/>
      <c r="W25" s="122"/>
      <c r="X25" s="122"/>
      <c r="Y25" s="122"/>
      <c r="Z25" s="122"/>
      <c r="AA25" s="123"/>
    </row>
    <row r="26" spans="2:27" s="44" customFormat="1" ht="15" customHeight="1" x14ac:dyDescent="0.25">
      <c r="B26" s="121"/>
      <c r="C26" s="122"/>
      <c r="D26" s="122"/>
      <c r="E26" s="122"/>
      <c r="F26" s="122"/>
      <c r="G26" s="122"/>
      <c r="H26" s="122"/>
      <c r="I26" s="433"/>
      <c r="J26" s="434"/>
      <c r="K26" s="434"/>
      <c r="L26" s="434"/>
      <c r="M26" s="434"/>
      <c r="N26" s="434"/>
      <c r="O26" s="434"/>
      <c r="P26" s="434"/>
      <c r="Q26" s="434"/>
      <c r="R26" s="434"/>
      <c r="S26" s="434"/>
      <c r="T26" s="435"/>
      <c r="U26" s="122"/>
      <c r="V26" s="122"/>
      <c r="W26" s="122"/>
      <c r="X26" s="122"/>
      <c r="Y26" s="122"/>
      <c r="Z26" s="122"/>
      <c r="AA26" s="123"/>
    </row>
    <row r="27" spans="2:27" s="44" customFormat="1" ht="15" customHeight="1" x14ac:dyDescent="0.25">
      <c r="B27" s="121"/>
      <c r="C27" s="122"/>
      <c r="D27" s="122"/>
      <c r="E27" s="122"/>
      <c r="F27" s="122"/>
      <c r="G27" s="122"/>
      <c r="H27" s="122"/>
      <c r="I27" s="433"/>
      <c r="J27" s="434"/>
      <c r="K27" s="434"/>
      <c r="L27" s="434"/>
      <c r="M27" s="434"/>
      <c r="N27" s="434"/>
      <c r="O27" s="434"/>
      <c r="P27" s="434"/>
      <c r="Q27" s="434"/>
      <c r="R27" s="434"/>
      <c r="S27" s="434"/>
      <c r="T27" s="435"/>
      <c r="U27" s="122"/>
      <c r="V27" s="122"/>
      <c r="W27" s="122"/>
      <c r="X27" s="122"/>
      <c r="Y27" s="122"/>
      <c r="Z27" s="122"/>
      <c r="AA27" s="123"/>
    </row>
    <row r="28" spans="2:27" s="44" customFormat="1" ht="15" customHeight="1" x14ac:dyDescent="0.25">
      <c r="B28" s="121"/>
      <c r="C28" s="122"/>
      <c r="D28" s="122"/>
      <c r="E28" s="122"/>
      <c r="F28" s="122"/>
      <c r="G28" s="122"/>
      <c r="H28" s="122"/>
      <c r="I28" s="433"/>
      <c r="J28" s="434"/>
      <c r="K28" s="434"/>
      <c r="L28" s="434"/>
      <c r="M28" s="434"/>
      <c r="N28" s="434"/>
      <c r="O28" s="434"/>
      <c r="P28" s="434"/>
      <c r="Q28" s="434"/>
      <c r="R28" s="434"/>
      <c r="S28" s="434"/>
      <c r="T28" s="435"/>
      <c r="U28" s="122"/>
      <c r="V28" s="122"/>
      <c r="W28" s="122"/>
      <c r="X28" s="122"/>
      <c r="Y28" s="122"/>
      <c r="Z28" s="122"/>
      <c r="AA28" s="123"/>
    </row>
    <row r="29" spans="2:27" s="44" customFormat="1" ht="15" customHeight="1" x14ac:dyDescent="0.25">
      <c r="B29" s="121"/>
      <c r="C29" s="129"/>
      <c r="D29" s="129"/>
      <c r="E29" s="129"/>
      <c r="F29" s="129"/>
      <c r="G29" s="129"/>
      <c r="H29" s="129"/>
      <c r="I29" s="433"/>
      <c r="J29" s="434"/>
      <c r="K29" s="434"/>
      <c r="L29" s="434"/>
      <c r="M29" s="434"/>
      <c r="N29" s="434"/>
      <c r="O29" s="434"/>
      <c r="P29" s="434"/>
      <c r="Q29" s="434"/>
      <c r="R29" s="434"/>
      <c r="S29" s="434"/>
      <c r="T29" s="435"/>
      <c r="U29" s="129"/>
      <c r="V29" s="129"/>
      <c r="W29" s="129"/>
      <c r="X29" s="129"/>
      <c r="Y29" s="129"/>
      <c r="Z29" s="129"/>
      <c r="AA29" s="123"/>
    </row>
    <row r="30" spans="2:27" s="44" customFormat="1" ht="15" customHeight="1" x14ac:dyDescent="0.25">
      <c r="B30" s="121"/>
      <c r="C30" s="129"/>
      <c r="D30" s="129"/>
      <c r="E30" s="129"/>
      <c r="F30" s="129"/>
      <c r="G30" s="129"/>
      <c r="H30" s="129"/>
      <c r="I30" s="433"/>
      <c r="J30" s="434"/>
      <c r="K30" s="434"/>
      <c r="L30" s="434"/>
      <c r="M30" s="434"/>
      <c r="N30" s="434"/>
      <c r="O30" s="434"/>
      <c r="P30" s="434"/>
      <c r="Q30" s="434"/>
      <c r="R30" s="434"/>
      <c r="S30" s="434"/>
      <c r="T30" s="435"/>
      <c r="U30" s="129"/>
      <c r="V30" s="129"/>
      <c r="W30" s="129"/>
      <c r="X30" s="129"/>
      <c r="Y30" s="129"/>
      <c r="Z30" s="129"/>
      <c r="AA30" s="123"/>
    </row>
    <row r="31" spans="2:27" s="44" customFormat="1" ht="15" customHeight="1" thickBot="1" x14ac:dyDescent="0.3">
      <c r="B31" s="121"/>
      <c r="C31" s="129"/>
      <c r="D31" s="129"/>
      <c r="E31" s="129"/>
      <c r="F31" s="129"/>
      <c r="G31" s="129"/>
      <c r="H31" s="129"/>
      <c r="I31" s="436"/>
      <c r="J31" s="437"/>
      <c r="K31" s="437"/>
      <c r="L31" s="437"/>
      <c r="M31" s="437"/>
      <c r="N31" s="437"/>
      <c r="O31" s="437"/>
      <c r="P31" s="437"/>
      <c r="Q31" s="437"/>
      <c r="R31" s="437"/>
      <c r="S31" s="437"/>
      <c r="T31" s="438"/>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N20" sqref="N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G00!W13:Z13</f>
        <v>43587</v>
      </c>
      <c r="X13" s="453"/>
      <c r="Y13" s="453"/>
      <c r="Z13" s="45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3" t="s">
        <v>71</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210</v>
      </c>
      <c r="D20" s="249"/>
      <c r="E20" s="249"/>
      <c r="F20" s="249"/>
      <c r="G20" s="249"/>
      <c r="H20" s="249"/>
      <c r="I20" s="249"/>
      <c r="J20" s="249"/>
      <c r="K20" s="249"/>
      <c r="L20" s="249"/>
      <c r="M20" s="249"/>
      <c r="N20" s="210" t="s">
        <v>175</v>
      </c>
      <c r="O20" s="249"/>
      <c r="P20" s="249"/>
      <c r="Q20" s="249"/>
      <c r="R20" s="249"/>
      <c r="T20" s="122"/>
      <c r="U20" s="122"/>
      <c r="V20" s="122"/>
      <c r="W20" s="122"/>
      <c r="X20" s="122"/>
      <c r="Y20" s="122"/>
      <c r="Z20" s="122"/>
      <c r="AA20" s="123"/>
    </row>
    <row r="21" spans="2:27" ht="15" customHeight="1" x14ac:dyDescent="0.25">
      <c r="B21" s="121"/>
      <c r="C21" s="439" t="s">
        <v>190</v>
      </c>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23"/>
    </row>
    <row r="22" spans="2:27" ht="15" customHeight="1" x14ac:dyDescent="0.25">
      <c r="B22" s="121"/>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23"/>
    </row>
    <row r="23" spans="2:27" ht="15" customHeight="1" x14ac:dyDescent="0.25">
      <c r="B23" s="121"/>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123"/>
    </row>
    <row r="24" spans="2:27" ht="15" customHeight="1" x14ac:dyDescent="0.25">
      <c r="B24" s="121"/>
      <c r="C24" s="439"/>
      <c r="D24" s="439"/>
      <c r="E24" s="439"/>
      <c r="F24" s="439"/>
      <c r="G24" s="439"/>
      <c r="H24" s="439"/>
      <c r="I24" s="439"/>
      <c r="J24" s="439"/>
      <c r="K24" s="439"/>
      <c r="L24" s="439"/>
      <c r="M24" s="439"/>
      <c r="N24" s="439"/>
      <c r="O24" s="439"/>
      <c r="P24" s="439"/>
      <c r="Q24" s="439"/>
      <c r="R24" s="439"/>
      <c r="S24" s="439"/>
      <c r="T24" s="439"/>
      <c r="U24" s="439"/>
      <c r="V24" s="439"/>
      <c r="W24" s="439"/>
      <c r="X24" s="439"/>
      <c r="Y24" s="439"/>
      <c r="Z24" s="439"/>
      <c r="AA24" s="123"/>
    </row>
    <row r="25" spans="2:27" ht="15" customHeight="1" x14ac:dyDescent="0.25">
      <c r="B25" s="121"/>
      <c r="C25" s="439"/>
      <c r="D25" s="439"/>
      <c r="E25" s="439"/>
      <c r="F25" s="439"/>
      <c r="G25" s="439"/>
      <c r="H25" s="439"/>
      <c r="I25" s="439"/>
      <c r="J25" s="439"/>
      <c r="K25" s="439"/>
      <c r="L25" s="439"/>
      <c r="M25" s="439"/>
      <c r="N25" s="439"/>
      <c r="O25" s="439"/>
      <c r="P25" s="439"/>
      <c r="Q25" s="439"/>
      <c r="R25" s="439"/>
      <c r="S25" s="439"/>
      <c r="T25" s="439"/>
      <c r="U25" s="439"/>
      <c r="V25" s="439"/>
      <c r="W25" s="439"/>
      <c r="X25" s="439"/>
      <c r="Y25" s="439"/>
      <c r="Z25" s="439"/>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0" t="s">
        <v>224</v>
      </c>
      <c r="J27" s="431"/>
      <c r="K27" s="431"/>
      <c r="L27" s="431"/>
      <c r="M27" s="431"/>
      <c r="N27" s="431"/>
      <c r="O27" s="431"/>
      <c r="P27" s="431"/>
      <c r="Q27" s="431"/>
      <c r="R27" s="431"/>
      <c r="S27" s="431"/>
      <c r="T27" s="432"/>
      <c r="U27" s="126"/>
      <c r="V27" s="126"/>
      <c r="W27" s="126"/>
      <c r="X27" s="126"/>
      <c r="Y27" s="126"/>
      <c r="Z27" s="126"/>
      <c r="AA27" s="123"/>
    </row>
    <row r="28" spans="2:27" ht="15" customHeight="1" x14ac:dyDescent="0.25">
      <c r="B28" s="127"/>
      <c r="C28" s="122"/>
      <c r="D28" s="126"/>
      <c r="E28" s="126"/>
      <c r="F28" s="126"/>
      <c r="G28" s="126"/>
      <c r="H28" s="126"/>
      <c r="I28" s="433"/>
      <c r="J28" s="434"/>
      <c r="K28" s="434"/>
      <c r="L28" s="434"/>
      <c r="M28" s="434"/>
      <c r="N28" s="434"/>
      <c r="O28" s="434"/>
      <c r="P28" s="434"/>
      <c r="Q28" s="434"/>
      <c r="R28" s="434"/>
      <c r="S28" s="434"/>
      <c r="T28" s="435"/>
      <c r="U28" s="126"/>
      <c r="V28" s="126"/>
      <c r="W28" s="126"/>
      <c r="X28" s="126"/>
      <c r="Y28" s="126"/>
      <c r="Z28" s="126"/>
      <c r="AA28" s="128"/>
    </row>
    <row r="29" spans="2:27" ht="15" customHeight="1" x14ac:dyDescent="0.25">
      <c r="B29" s="121"/>
      <c r="C29" s="122"/>
      <c r="D29" s="126"/>
      <c r="E29" s="126"/>
      <c r="F29" s="126"/>
      <c r="G29" s="126"/>
      <c r="H29" s="126"/>
      <c r="I29" s="433"/>
      <c r="J29" s="434"/>
      <c r="K29" s="434"/>
      <c r="L29" s="434"/>
      <c r="M29" s="434"/>
      <c r="N29" s="434"/>
      <c r="O29" s="434"/>
      <c r="P29" s="434"/>
      <c r="Q29" s="434"/>
      <c r="R29" s="434"/>
      <c r="S29" s="434"/>
      <c r="T29" s="435"/>
      <c r="U29" s="126"/>
      <c r="V29" s="126"/>
      <c r="W29" s="126"/>
      <c r="X29" s="126"/>
      <c r="Y29" s="126"/>
      <c r="Z29" s="126"/>
      <c r="AA29" s="123"/>
    </row>
    <row r="30" spans="2:27" ht="15" customHeight="1" x14ac:dyDescent="0.25">
      <c r="B30" s="121"/>
      <c r="C30" s="122"/>
      <c r="D30" s="118"/>
      <c r="E30" s="122"/>
      <c r="F30" s="122"/>
      <c r="G30" s="122"/>
      <c r="H30" s="122"/>
      <c r="I30" s="433"/>
      <c r="J30" s="434"/>
      <c r="K30" s="434"/>
      <c r="L30" s="434"/>
      <c r="M30" s="434"/>
      <c r="N30" s="434"/>
      <c r="O30" s="434"/>
      <c r="P30" s="434"/>
      <c r="Q30" s="434"/>
      <c r="R30" s="434"/>
      <c r="S30" s="434"/>
      <c r="T30" s="435"/>
      <c r="U30" s="122"/>
      <c r="V30" s="122"/>
      <c r="W30" s="122"/>
      <c r="X30" s="122"/>
      <c r="Y30" s="122"/>
      <c r="Z30" s="122"/>
      <c r="AA30" s="123"/>
    </row>
    <row r="31" spans="2:27" ht="15" customHeight="1" x14ac:dyDescent="0.25">
      <c r="B31" s="121"/>
      <c r="C31" s="122"/>
      <c r="D31" s="122"/>
      <c r="E31" s="122"/>
      <c r="F31" s="122"/>
      <c r="G31" s="122"/>
      <c r="H31" s="122"/>
      <c r="I31" s="433"/>
      <c r="J31" s="434"/>
      <c r="K31" s="434"/>
      <c r="L31" s="434"/>
      <c r="M31" s="434"/>
      <c r="N31" s="434"/>
      <c r="O31" s="434"/>
      <c r="P31" s="434"/>
      <c r="Q31" s="434"/>
      <c r="R31" s="434"/>
      <c r="S31" s="434"/>
      <c r="T31" s="435"/>
      <c r="U31" s="122"/>
      <c r="V31" s="122"/>
      <c r="W31" s="122"/>
      <c r="X31" s="122"/>
      <c r="Y31" s="122"/>
      <c r="Z31" s="122"/>
      <c r="AA31" s="123"/>
    </row>
    <row r="32" spans="2:27" ht="15" customHeight="1" x14ac:dyDescent="0.25">
      <c r="B32" s="121"/>
      <c r="C32" s="122"/>
      <c r="D32" s="122"/>
      <c r="E32" s="122"/>
      <c r="F32" s="122"/>
      <c r="G32" s="122"/>
      <c r="H32" s="122"/>
      <c r="I32" s="433"/>
      <c r="J32" s="434"/>
      <c r="K32" s="434"/>
      <c r="L32" s="434"/>
      <c r="M32" s="434"/>
      <c r="N32" s="434"/>
      <c r="O32" s="434"/>
      <c r="P32" s="434"/>
      <c r="Q32" s="434"/>
      <c r="R32" s="434"/>
      <c r="S32" s="434"/>
      <c r="T32" s="435"/>
      <c r="U32" s="122"/>
      <c r="V32" s="122"/>
      <c r="W32" s="122"/>
      <c r="X32" s="122"/>
      <c r="Y32" s="122"/>
      <c r="Z32" s="122"/>
      <c r="AA32" s="123"/>
    </row>
    <row r="33" spans="2:27" ht="15" customHeight="1" thickBot="1" x14ac:dyDescent="0.3">
      <c r="B33" s="121"/>
      <c r="C33" s="122"/>
      <c r="D33" s="122"/>
      <c r="E33" s="122"/>
      <c r="F33" s="122"/>
      <c r="G33" s="122"/>
      <c r="H33" s="122"/>
      <c r="I33" s="436"/>
      <c r="J33" s="437"/>
      <c r="K33" s="437"/>
      <c r="L33" s="437"/>
      <c r="M33" s="437"/>
      <c r="N33" s="437"/>
      <c r="O33" s="437"/>
      <c r="P33" s="437"/>
      <c r="Q33" s="437"/>
      <c r="R33" s="437"/>
      <c r="S33" s="437"/>
      <c r="T33" s="438"/>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2:27" s="45" customFormat="1" ht="15" customHeight="1" x14ac:dyDescent="0.2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2:27" s="45" customFormat="1" ht="15" customHeight="1" x14ac:dyDescent="0.2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2:27" s="45" customFormat="1" ht="15" customHeight="1" x14ac:dyDescent="0.2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2:27" s="45" customFormat="1" ht="15" customHeight="1" x14ac:dyDescent="0.2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2:27" s="45" customFormat="1" ht="15" customHeight="1" x14ac:dyDescent="0.2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2:27" s="45"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2:27" s="45" customFormat="1" ht="15" customHeight="1" x14ac:dyDescent="0.2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2:27" ht="15" customHeight="1" x14ac:dyDescent="0.25">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2:27" ht="15" customHeight="1" thickBot="1" x14ac:dyDescent="0.3">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G00!W13:Z13</f>
        <v>43587</v>
      </c>
      <c r="X13" s="453"/>
      <c r="Y13" s="453"/>
      <c r="Z13" s="45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3" t="s">
        <v>49</v>
      </c>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5"/>
    </row>
    <row r="18" spans="2:27" ht="15" customHeight="1" thickBot="1" x14ac:dyDescent="0.3">
      <c r="B18" s="446"/>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39" t="s">
        <v>189</v>
      </c>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23"/>
    </row>
    <row r="22" spans="2:27" ht="15" customHeight="1" x14ac:dyDescent="0.25">
      <c r="B22" s="121"/>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23"/>
    </row>
    <row r="23" spans="2:27" ht="15" customHeight="1" x14ac:dyDescent="0.25">
      <c r="B23" s="121"/>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123"/>
    </row>
    <row r="24" spans="2:27" ht="15" customHeight="1" x14ac:dyDescent="0.25">
      <c r="B24" s="121"/>
      <c r="C24" s="439"/>
      <c r="D24" s="439"/>
      <c r="E24" s="439"/>
      <c r="F24" s="439"/>
      <c r="G24" s="439"/>
      <c r="H24" s="439"/>
      <c r="I24" s="439"/>
      <c r="J24" s="439"/>
      <c r="K24" s="439"/>
      <c r="L24" s="439"/>
      <c r="M24" s="439"/>
      <c r="N24" s="439"/>
      <c r="O24" s="439"/>
      <c r="P24" s="439"/>
      <c r="Q24" s="439"/>
      <c r="R24" s="439"/>
      <c r="S24" s="439"/>
      <c r="T24" s="439"/>
      <c r="U24" s="439"/>
      <c r="V24" s="439"/>
      <c r="W24" s="439"/>
      <c r="X24" s="439"/>
      <c r="Y24" s="439"/>
      <c r="Z24" s="439"/>
      <c r="AA24" s="123"/>
    </row>
    <row r="25" spans="2:27" ht="35.450000000000003" customHeight="1" x14ac:dyDescent="0.25">
      <c r="B25" s="121"/>
      <c r="C25" s="439"/>
      <c r="D25" s="439"/>
      <c r="E25" s="439"/>
      <c r="F25" s="439"/>
      <c r="G25" s="439"/>
      <c r="H25" s="439"/>
      <c r="I25" s="439"/>
      <c r="J25" s="439"/>
      <c r="K25" s="439"/>
      <c r="L25" s="439"/>
      <c r="M25" s="439"/>
      <c r="N25" s="439"/>
      <c r="O25" s="439"/>
      <c r="P25" s="439"/>
      <c r="Q25" s="439"/>
      <c r="R25" s="439"/>
      <c r="S25" s="439"/>
      <c r="T25" s="439"/>
      <c r="U25" s="439"/>
      <c r="V25" s="439"/>
      <c r="W25" s="439"/>
      <c r="X25" s="439"/>
      <c r="Y25" s="439"/>
      <c r="Z25" s="43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0" t="s">
        <v>224</v>
      </c>
      <c r="K28" s="431"/>
      <c r="L28" s="431"/>
      <c r="M28" s="431"/>
      <c r="N28" s="431"/>
      <c r="O28" s="431"/>
      <c r="P28" s="431"/>
      <c r="Q28" s="431"/>
      <c r="R28" s="431"/>
      <c r="S28" s="431"/>
      <c r="T28" s="431"/>
      <c r="U28" s="432"/>
      <c r="V28" s="126"/>
      <c r="W28" s="126"/>
      <c r="X28" s="126"/>
      <c r="Y28" s="126"/>
      <c r="Z28" s="126"/>
      <c r="AA28" s="128"/>
    </row>
    <row r="29" spans="2:27" ht="15" customHeight="1" x14ac:dyDescent="0.25">
      <c r="B29" s="121"/>
      <c r="C29" s="122"/>
      <c r="D29" s="126"/>
      <c r="E29" s="126"/>
      <c r="F29" s="126"/>
      <c r="G29" s="126"/>
      <c r="H29" s="126"/>
      <c r="I29" s="126"/>
      <c r="J29" s="433"/>
      <c r="K29" s="434"/>
      <c r="L29" s="434"/>
      <c r="M29" s="434"/>
      <c r="N29" s="434"/>
      <c r="O29" s="434"/>
      <c r="P29" s="434"/>
      <c r="Q29" s="434"/>
      <c r="R29" s="434"/>
      <c r="S29" s="434"/>
      <c r="T29" s="434"/>
      <c r="U29" s="435"/>
      <c r="V29" s="126"/>
      <c r="W29" s="126"/>
      <c r="X29" s="126"/>
      <c r="Y29" s="126"/>
      <c r="Z29" s="126"/>
      <c r="AA29" s="123"/>
    </row>
    <row r="30" spans="2:27" ht="15" customHeight="1" x14ac:dyDescent="0.25">
      <c r="B30" s="121"/>
      <c r="C30" s="122"/>
      <c r="D30" s="118"/>
      <c r="E30" s="122"/>
      <c r="F30" s="122"/>
      <c r="G30" s="122"/>
      <c r="H30" s="122"/>
      <c r="I30" s="122"/>
      <c r="J30" s="433"/>
      <c r="K30" s="434"/>
      <c r="L30" s="434"/>
      <c r="M30" s="434"/>
      <c r="N30" s="434"/>
      <c r="O30" s="434"/>
      <c r="P30" s="434"/>
      <c r="Q30" s="434"/>
      <c r="R30" s="434"/>
      <c r="S30" s="434"/>
      <c r="T30" s="434"/>
      <c r="U30" s="435"/>
      <c r="V30" s="122"/>
      <c r="W30" s="122"/>
      <c r="X30" s="122"/>
      <c r="Y30" s="122"/>
      <c r="Z30" s="122"/>
      <c r="AA30" s="123"/>
    </row>
    <row r="31" spans="2:27" ht="15" customHeight="1" x14ac:dyDescent="0.25">
      <c r="B31" s="121"/>
      <c r="C31" s="122"/>
      <c r="D31" s="122"/>
      <c r="E31" s="122"/>
      <c r="F31" s="122"/>
      <c r="G31" s="122"/>
      <c r="H31" s="122"/>
      <c r="I31" s="122"/>
      <c r="J31" s="433"/>
      <c r="K31" s="434"/>
      <c r="L31" s="434"/>
      <c r="M31" s="434"/>
      <c r="N31" s="434"/>
      <c r="O31" s="434"/>
      <c r="P31" s="434"/>
      <c r="Q31" s="434"/>
      <c r="R31" s="434"/>
      <c r="S31" s="434"/>
      <c r="T31" s="434"/>
      <c r="U31" s="435"/>
      <c r="V31" s="122"/>
      <c r="W31" s="122"/>
      <c r="X31" s="122"/>
      <c r="Y31" s="122"/>
      <c r="Z31" s="122"/>
      <c r="AA31" s="123"/>
    </row>
    <row r="32" spans="2:27" ht="15" customHeight="1" x14ac:dyDescent="0.25">
      <c r="B32" s="121"/>
      <c r="C32" s="122"/>
      <c r="D32" s="122"/>
      <c r="E32" s="122"/>
      <c r="F32" s="122"/>
      <c r="G32" s="122"/>
      <c r="H32" s="122"/>
      <c r="I32" s="122"/>
      <c r="J32" s="433"/>
      <c r="K32" s="434"/>
      <c r="L32" s="434"/>
      <c r="M32" s="434"/>
      <c r="N32" s="434"/>
      <c r="O32" s="434"/>
      <c r="P32" s="434"/>
      <c r="Q32" s="434"/>
      <c r="R32" s="434"/>
      <c r="S32" s="434"/>
      <c r="T32" s="434"/>
      <c r="U32" s="435"/>
      <c r="V32" s="122"/>
      <c r="W32" s="122"/>
      <c r="X32" s="122"/>
      <c r="Y32" s="122"/>
      <c r="Z32" s="122"/>
      <c r="AA32" s="123"/>
    </row>
    <row r="33" spans="2:27" ht="15" customHeight="1" x14ac:dyDescent="0.25">
      <c r="B33" s="121"/>
      <c r="C33" s="122"/>
      <c r="D33" s="122"/>
      <c r="E33" s="122"/>
      <c r="F33" s="122"/>
      <c r="G33" s="122"/>
      <c r="H33" s="122"/>
      <c r="I33" s="122"/>
      <c r="J33" s="433"/>
      <c r="K33" s="434"/>
      <c r="L33" s="434"/>
      <c r="M33" s="434"/>
      <c r="N33" s="434"/>
      <c r="O33" s="434"/>
      <c r="P33" s="434"/>
      <c r="Q33" s="434"/>
      <c r="R33" s="434"/>
      <c r="S33" s="434"/>
      <c r="T33" s="434"/>
      <c r="U33" s="435"/>
      <c r="V33" s="122"/>
      <c r="W33" s="122"/>
      <c r="X33" s="122"/>
      <c r="Y33" s="122"/>
      <c r="Z33" s="122"/>
      <c r="AA33" s="123"/>
    </row>
    <row r="34" spans="2:27" ht="15" customHeight="1" thickBot="1" x14ac:dyDescent="0.3">
      <c r="B34" s="121"/>
      <c r="C34" s="129"/>
      <c r="D34" s="129"/>
      <c r="E34" s="129"/>
      <c r="F34" s="129"/>
      <c r="G34" s="129"/>
      <c r="H34" s="129"/>
      <c r="I34" s="129"/>
      <c r="J34" s="436"/>
      <c r="K34" s="437"/>
      <c r="L34" s="437"/>
      <c r="M34" s="437"/>
      <c r="N34" s="437"/>
      <c r="O34" s="437"/>
      <c r="P34" s="437"/>
      <c r="Q34" s="437"/>
      <c r="R34" s="437"/>
      <c r="S34" s="437"/>
      <c r="T34" s="437"/>
      <c r="U34" s="438"/>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60" t="str">
        <f>IF('DATOS GENERALES (OCULTAR)'!C2="",UPPER('DATOS GENERALES (OCULTAR)'!B2),"PROYECTO "&amp;UPPER('DATOS GENERALES (OCULTAR)'!C2))</f>
        <v>PROYECTO VICEPRESIDENCIA DE PROYECTOS CODELCO</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row>
    <row r="3" spans="1:27" s="27" customFormat="1" ht="15" customHeight="1" x14ac:dyDescent="0.25">
      <c r="A3" s="45"/>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row>
    <row r="4" spans="1:27" s="27" customFormat="1" ht="15" customHeight="1" x14ac:dyDescent="0.25">
      <c r="A4" s="45"/>
      <c r="B4" s="361" t="str">
        <f>IF('DATOS GENERALES (OCULTAR)'!C4="",UPPER('DATOS GENERALES (OCULTAR)'!B4),UPPER('DATOS GENERALES (OCULTAR)'!C4))</f>
        <v>CODELCO - SALVADOR</v>
      </c>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1:27" s="27" customFormat="1" ht="15" customHeight="1" x14ac:dyDescent="0.25">
      <c r="A5" s="45"/>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27" customFormat="1" ht="15" customHeight="1" x14ac:dyDescent="0.25">
      <c r="A6" s="45"/>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1:27" s="27" customFormat="1" ht="15" customHeight="1" x14ac:dyDescent="0.25">
      <c r="A7" s="45"/>
      <c r="B7" s="362" t="str">
        <f>IF('DATOS GENERALES (OCULTAR)'!C6="",UPPER('DATOS GENERALES (OCULTAR)'!B6),UPPER("''"&amp;'DATOS GENERALES (OCULTAR)'!C6&amp;"''"))</f>
        <v>''BATERÍAS DE HIDROCICLONES''</v>
      </c>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1:27" s="27" customFormat="1" ht="15" customHeight="1" x14ac:dyDescent="0.25">
      <c r="A8" s="45"/>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27" customFormat="1" ht="15" customHeight="1" x14ac:dyDescent="0.25">
      <c r="A9" s="45"/>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1:27" ht="15" customHeight="1" x14ac:dyDescent="0.25">
      <c r="A10" s="44"/>
      <c r="B10" s="359" t="str">
        <f>IF(OR('DATOS GENERALES (OCULTAR)'!E9="",'DATOS GENERALES (OCULTAR)'!G9="",'DATOS GENERALES (OCULTAR)'!I9=""),UPPER('DATOS GENERALES (OCULTAR)'!B9),'DATOS GENERALES (OCULTAR)'!K9)</f>
        <v>PRECALIFICACIÓN SRM   8000000569  DAP  2019</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row>
    <row r="11" spans="1:27" ht="15" customHeight="1" thickBot="1" x14ac:dyDescent="0.3">
      <c r="A11" s="44"/>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49" t="str">
        <f>G00!H13:Z13</f>
        <v>"Nombre de empresa"</v>
      </c>
      <c r="I13" s="450"/>
      <c r="J13" s="450"/>
      <c r="K13" s="450"/>
      <c r="L13" s="450"/>
      <c r="M13" s="450"/>
      <c r="N13" s="450"/>
      <c r="O13" s="450"/>
      <c r="P13" s="450"/>
      <c r="Q13" s="450"/>
      <c r="R13" s="450"/>
      <c r="S13" s="450"/>
      <c r="T13" s="451"/>
      <c r="U13" s="6"/>
      <c r="V13" s="24" t="s">
        <v>2</v>
      </c>
      <c r="W13" s="452">
        <f ca="1">G00!W13:Z13</f>
        <v>43587</v>
      </c>
      <c r="X13" s="453"/>
      <c r="Y13" s="453"/>
      <c r="Z13" s="454"/>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0" t="str">
        <f>G00!H15:T15</f>
        <v>"Nombre de respresentante Legal (RL)"</v>
      </c>
      <c r="I15" s="441"/>
      <c r="J15" s="441"/>
      <c r="K15" s="441"/>
      <c r="L15" s="441"/>
      <c r="M15" s="441"/>
      <c r="N15" s="441"/>
      <c r="O15" s="441"/>
      <c r="P15" s="441"/>
      <c r="Q15" s="441"/>
      <c r="R15" s="441"/>
      <c r="S15" s="441"/>
      <c r="T15" s="442"/>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04" t="s">
        <v>62</v>
      </c>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6"/>
    </row>
    <row r="18" spans="1:27" ht="15" customHeight="1" thickBot="1" x14ac:dyDescent="0.3">
      <c r="A18" s="44"/>
      <c r="B18" s="407"/>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272</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8" t="str">
        <f>H15</f>
        <v>"Nombre de respresentante Legal (RL)"</v>
      </c>
      <c r="E24" s="458"/>
      <c r="F24" s="458"/>
      <c r="G24" s="458"/>
      <c r="H24" s="458"/>
      <c r="I24" s="458"/>
      <c r="J24" s="458"/>
      <c r="K24" s="458"/>
      <c r="L24" s="458"/>
      <c r="M24" s="458"/>
      <c r="N24" s="458"/>
      <c r="O24" s="212" t="s">
        <v>177</v>
      </c>
      <c r="P24" s="459">
        <f>G00!S29</f>
        <v>556</v>
      </c>
      <c r="Q24" s="459"/>
      <c r="R24" s="459"/>
      <c r="S24" s="459"/>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8" t="str">
        <f>H13</f>
        <v>"Nombre de empresa"</v>
      </c>
      <c r="K25" s="458"/>
      <c r="L25" s="458"/>
      <c r="M25" s="458"/>
      <c r="N25" s="458"/>
      <c r="O25" s="458"/>
      <c r="P25" s="458"/>
      <c r="Q25" s="211" t="s">
        <v>179</v>
      </c>
      <c r="R25" s="212"/>
      <c r="S25" s="459">
        <f>G00!D26</f>
        <v>555</v>
      </c>
      <c r="T25" s="459"/>
      <c r="U25" s="459"/>
      <c r="V25" s="459"/>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5"/>
      <c r="F30" s="455"/>
      <c r="G30" s="455"/>
      <c r="H30" s="455"/>
      <c r="I30" s="455"/>
      <c r="J30" s="455"/>
      <c r="K30" s="455"/>
      <c r="L30" s="455"/>
      <c r="M30" s="455"/>
      <c r="N30" s="455"/>
      <c r="O30" s="455"/>
      <c r="P30" s="455"/>
      <c r="Q30" s="455"/>
      <c r="R30" s="455"/>
      <c r="S30" s="455"/>
      <c r="T30" s="455"/>
      <c r="U30" s="455"/>
      <c r="V30" s="455"/>
      <c r="W30" s="455"/>
      <c r="X30" s="455"/>
      <c r="Y30" s="455"/>
      <c r="Z30" s="455"/>
      <c r="AA30" s="456"/>
    </row>
    <row r="31" spans="1:27" s="120" customFormat="1" ht="15" customHeight="1" x14ac:dyDescent="0.25">
      <c r="B31" s="144"/>
      <c r="C31" s="118"/>
      <c r="D31" s="455"/>
      <c r="E31" s="455"/>
      <c r="F31" s="455"/>
      <c r="G31" s="455"/>
      <c r="H31" s="455"/>
      <c r="I31" s="455"/>
      <c r="J31" s="455"/>
      <c r="K31" s="455"/>
      <c r="L31" s="455"/>
      <c r="M31" s="455"/>
      <c r="N31" s="455"/>
      <c r="O31" s="455"/>
      <c r="P31" s="455"/>
      <c r="Q31" s="455"/>
      <c r="R31" s="455"/>
      <c r="S31" s="455"/>
      <c r="T31" s="455"/>
      <c r="U31" s="455"/>
      <c r="V31" s="455"/>
      <c r="W31" s="455"/>
      <c r="X31" s="455"/>
      <c r="Y31" s="455"/>
      <c r="Z31" s="455"/>
      <c r="AA31" s="456"/>
    </row>
    <row r="32" spans="1:27" s="120" customFormat="1" ht="15" customHeight="1" x14ac:dyDescent="0.25">
      <c r="B32" s="144"/>
      <c r="C32" s="118"/>
      <c r="D32" s="455"/>
      <c r="E32" s="455"/>
      <c r="F32" s="455"/>
      <c r="G32" s="455"/>
      <c r="H32" s="455"/>
      <c r="I32" s="455"/>
      <c r="J32" s="455"/>
      <c r="K32" s="455"/>
      <c r="L32" s="455"/>
      <c r="M32" s="455"/>
      <c r="N32" s="455"/>
      <c r="O32" s="455"/>
      <c r="P32" s="455"/>
      <c r="Q32" s="455"/>
      <c r="R32" s="455"/>
      <c r="S32" s="455"/>
      <c r="T32" s="455"/>
      <c r="U32" s="455"/>
      <c r="V32" s="455"/>
      <c r="W32" s="455"/>
      <c r="X32" s="455"/>
      <c r="Y32" s="455"/>
      <c r="Z32" s="455"/>
      <c r="AA32" s="456"/>
    </row>
    <row r="33" spans="1:27" s="120" customFormat="1" ht="15" customHeight="1" x14ac:dyDescent="0.25">
      <c r="B33" s="144"/>
      <c r="C33" s="118"/>
      <c r="D33" s="455"/>
      <c r="E33" s="455"/>
      <c r="F33" s="455"/>
      <c r="G33" s="455"/>
      <c r="H33" s="455"/>
      <c r="I33" s="455"/>
      <c r="J33" s="455"/>
      <c r="K33" s="455"/>
      <c r="L33" s="455"/>
      <c r="M33" s="455"/>
      <c r="N33" s="455"/>
      <c r="O33" s="455"/>
      <c r="P33" s="455"/>
      <c r="Q33" s="455"/>
      <c r="R33" s="455"/>
      <c r="S33" s="455"/>
      <c r="T33" s="455"/>
      <c r="U33" s="455"/>
      <c r="V33" s="455"/>
      <c r="W33" s="455"/>
      <c r="X33" s="455"/>
      <c r="Y33" s="455"/>
      <c r="Z33" s="455"/>
      <c r="AA33" s="456"/>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7" t="str">
        <f>IF(EXACT(C30,"a"),"","Empresa: ______________________________ RUT N°: _____________________ Monto USD:_______________________")</f>
        <v>Empresa: ______________________________ RUT N°: _____________________ Monto USD:_______________________</v>
      </c>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45"/>
    </row>
    <row r="36" spans="1:27" s="120" customFormat="1" ht="15" customHeight="1" x14ac:dyDescent="0.25">
      <c r="B36" s="144"/>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45"/>
    </row>
    <row r="37" spans="1:27" s="120" customFormat="1" ht="15" customHeight="1" x14ac:dyDescent="0.25">
      <c r="B37" s="144"/>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45"/>
    </row>
    <row r="38" spans="1:27" s="120" customFormat="1" ht="15" customHeight="1" x14ac:dyDescent="0.25">
      <c r="B38" s="144"/>
      <c r="C38" s="457" t="str">
        <f>IF(EXACT(C30,"a"),"","Empresa: ______________________________ RUT N°: _____________________ Monto USD:_______________________")</f>
        <v>Empresa: ______________________________ RUT N°: _____________________ Monto USD:_______________________</v>
      </c>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45"/>
    </row>
    <row r="39" spans="1:27" s="120" customFormat="1" ht="15" customHeight="1" x14ac:dyDescent="0.25">
      <c r="B39" s="144"/>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45"/>
    </row>
    <row r="40" spans="1:27" s="120" customFormat="1" ht="15" customHeight="1" x14ac:dyDescent="0.25">
      <c r="B40" s="144"/>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45"/>
    </row>
    <row r="41" spans="1:27" s="120" customFormat="1" ht="15" customHeight="1" x14ac:dyDescent="0.25">
      <c r="B41" s="144"/>
      <c r="C41" s="457" t="str">
        <f>IF(EXACT(C30,"a"),"","Empresa: ______________________________ RUT N°: _____________________ Monto USD:_______________________")</f>
        <v>Empresa: ______________________________ RUT N°: _____________________ Monto USD:_______________________</v>
      </c>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45"/>
    </row>
    <row r="42" spans="1:27" s="120" customFormat="1" ht="15" customHeight="1" x14ac:dyDescent="0.25">
      <c r="B42" s="144"/>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45"/>
    </row>
    <row r="43" spans="1:27" s="120" customFormat="1" ht="15" customHeight="1" x14ac:dyDescent="0.25">
      <c r="B43" s="144"/>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45"/>
    </row>
    <row r="44" spans="1:27" s="120" customFormat="1" ht="15" customHeight="1" x14ac:dyDescent="0.25">
      <c r="B44" s="144"/>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45"/>
    </row>
    <row r="45" spans="1:27" s="120" customFormat="1" ht="15" customHeight="1" x14ac:dyDescent="0.25">
      <c r="B45" s="144"/>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45"/>
    </row>
    <row r="46" spans="1:27" s="120" customFormat="1" ht="15" customHeight="1" x14ac:dyDescent="0.25">
      <c r="B46" s="144"/>
      <c r="C46" s="457"/>
      <c r="D46" s="457"/>
      <c r="E46" s="457"/>
      <c r="F46" s="457"/>
      <c r="G46" s="457"/>
      <c r="H46" s="457"/>
      <c r="I46" s="457"/>
      <c r="J46" s="457"/>
      <c r="K46" s="457"/>
      <c r="L46" s="457"/>
      <c r="M46" s="457"/>
      <c r="N46" s="457"/>
      <c r="O46" s="457"/>
      <c r="P46" s="457"/>
      <c r="Q46" s="457"/>
      <c r="R46" s="457"/>
      <c r="S46" s="457"/>
      <c r="T46" s="457"/>
      <c r="U46" s="457"/>
      <c r="V46" s="457"/>
      <c r="W46" s="457"/>
      <c r="X46" s="457"/>
      <c r="Y46" s="457"/>
      <c r="Z46" s="457"/>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4505d937148779e62a2ffdb02da8f9b2">
  <xsd:schema xmlns:xsd="http://www.w3.org/2001/XMLSchema" xmlns:xs="http://www.w3.org/2001/XMLSchema" xmlns:p="http://schemas.microsoft.com/office/2006/metadata/properties" xmlns:ns2="d6153556-970e-453e-9f01-41082107cb64" targetNamespace="http://schemas.microsoft.com/office/2006/metadata/properties" ma:root="true" ma:fieldsID="4b71de8742b91d37cef551d772ccbf58"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816E73-647A-4E2A-8656-E806914C1D57}">
  <ds:schemaRefs>
    <ds:schemaRef ds:uri="d6153556-970e-453e-9f01-41082107cb64"/>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90FA22D-E74C-48D8-A57B-694C406790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2019-05-02T21:02:15Z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